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P:\"/>
    </mc:Choice>
  </mc:AlternateContent>
  <xr:revisionPtr revIDLastSave="0" documentId="8_{42F2B541-4D87-47D1-AC17-41EFD46025FC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Nursing Facility Data" sheetId="4" r:id="rId1"/>
    <sheet name="Notes --- Read Me" sheetId="2" r:id="rId2"/>
  </sheets>
  <definedNames>
    <definedName name="_xlnm._FilterDatabase" localSheetId="0" hidden="1">'Nursing Facility Data'!$A$4:$X$662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U7" i="4" l="1"/>
  <c r="U8" i="4"/>
  <c r="U9" i="4"/>
  <c r="U10" i="4"/>
  <c r="U11" i="4"/>
  <c r="U12" i="4"/>
  <c r="U13" i="4"/>
  <c r="U14" i="4"/>
  <c r="U15" i="4"/>
  <c r="U16" i="4"/>
  <c r="U17" i="4"/>
  <c r="U18" i="4"/>
  <c r="U19" i="4"/>
  <c r="U20" i="4"/>
  <c r="U21" i="4"/>
  <c r="U22" i="4"/>
  <c r="U23" i="4"/>
  <c r="U24" i="4"/>
  <c r="U25" i="4"/>
  <c r="U26" i="4"/>
  <c r="U27" i="4"/>
  <c r="U28" i="4"/>
  <c r="U29" i="4"/>
  <c r="U30" i="4"/>
  <c r="U31" i="4"/>
  <c r="U32" i="4"/>
  <c r="U33" i="4"/>
  <c r="U34" i="4"/>
  <c r="U35" i="4"/>
  <c r="U36" i="4"/>
  <c r="U37" i="4"/>
  <c r="U38" i="4"/>
  <c r="U39" i="4"/>
  <c r="U40" i="4"/>
  <c r="U41" i="4"/>
  <c r="U42" i="4"/>
  <c r="U43" i="4"/>
  <c r="U44" i="4"/>
  <c r="U45" i="4"/>
  <c r="U46" i="4"/>
  <c r="U47" i="4"/>
  <c r="U48" i="4"/>
  <c r="U49" i="4"/>
  <c r="U50" i="4"/>
  <c r="U51" i="4"/>
  <c r="U52" i="4"/>
  <c r="U53" i="4"/>
  <c r="U54" i="4"/>
  <c r="U55" i="4"/>
  <c r="U56" i="4"/>
  <c r="U57" i="4"/>
  <c r="U58" i="4"/>
  <c r="U59" i="4"/>
  <c r="U60" i="4"/>
  <c r="U61" i="4"/>
  <c r="U62" i="4"/>
  <c r="U63" i="4"/>
  <c r="U64" i="4"/>
  <c r="U65" i="4"/>
  <c r="U66" i="4"/>
  <c r="U67" i="4"/>
  <c r="U68" i="4"/>
  <c r="U69" i="4"/>
  <c r="U70" i="4"/>
  <c r="U71" i="4"/>
  <c r="U72" i="4"/>
  <c r="U73" i="4"/>
  <c r="U74" i="4"/>
  <c r="U75" i="4"/>
  <c r="U76" i="4"/>
  <c r="U77" i="4"/>
  <c r="U78" i="4"/>
  <c r="U79" i="4"/>
  <c r="U80" i="4"/>
  <c r="U81" i="4"/>
  <c r="U82" i="4"/>
  <c r="U83" i="4"/>
  <c r="U84" i="4"/>
  <c r="U85" i="4"/>
  <c r="U86" i="4"/>
  <c r="U87" i="4"/>
  <c r="U88" i="4"/>
  <c r="U89" i="4"/>
  <c r="U90" i="4"/>
  <c r="U91" i="4"/>
  <c r="U92" i="4"/>
  <c r="U93" i="4"/>
  <c r="U94" i="4"/>
  <c r="U95" i="4"/>
  <c r="U96" i="4"/>
  <c r="U97" i="4"/>
  <c r="U98" i="4"/>
  <c r="U99" i="4"/>
  <c r="U100" i="4"/>
  <c r="U101" i="4"/>
  <c r="U102" i="4"/>
  <c r="U103" i="4"/>
  <c r="U104" i="4"/>
  <c r="U105" i="4"/>
  <c r="U106" i="4"/>
  <c r="U107" i="4"/>
  <c r="U108" i="4"/>
  <c r="U109" i="4"/>
  <c r="U110" i="4"/>
  <c r="U111" i="4"/>
  <c r="U112" i="4"/>
  <c r="U113" i="4"/>
  <c r="U114" i="4"/>
  <c r="U115" i="4"/>
  <c r="U116" i="4"/>
  <c r="U117" i="4"/>
  <c r="U118" i="4"/>
  <c r="U119" i="4"/>
  <c r="U120" i="4"/>
  <c r="U121" i="4"/>
  <c r="U122" i="4"/>
  <c r="U123" i="4"/>
  <c r="U124" i="4"/>
  <c r="U125" i="4"/>
  <c r="U126" i="4"/>
  <c r="U127" i="4"/>
  <c r="U128" i="4"/>
  <c r="U129" i="4"/>
  <c r="U130" i="4"/>
  <c r="U131" i="4"/>
  <c r="U132" i="4"/>
  <c r="U133" i="4"/>
  <c r="U134" i="4"/>
  <c r="U135" i="4"/>
  <c r="U136" i="4"/>
  <c r="U137" i="4"/>
  <c r="U138" i="4"/>
  <c r="U139" i="4"/>
  <c r="U140" i="4"/>
  <c r="U141" i="4"/>
  <c r="U142" i="4"/>
  <c r="U143" i="4"/>
  <c r="U144" i="4"/>
  <c r="U145" i="4"/>
  <c r="U146" i="4"/>
  <c r="U147" i="4"/>
  <c r="U148" i="4"/>
  <c r="U149" i="4"/>
  <c r="U150" i="4"/>
  <c r="U151" i="4"/>
  <c r="U152" i="4"/>
  <c r="U153" i="4"/>
  <c r="U154" i="4"/>
  <c r="U155" i="4"/>
  <c r="U156" i="4"/>
  <c r="U157" i="4"/>
  <c r="U158" i="4"/>
  <c r="U159" i="4"/>
  <c r="U160" i="4"/>
  <c r="U161" i="4"/>
  <c r="U162" i="4"/>
  <c r="U163" i="4"/>
  <c r="U164" i="4"/>
  <c r="U165" i="4"/>
  <c r="U166" i="4"/>
  <c r="U167" i="4"/>
  <c r="U168" i="4"/>
  <c r="U169" i="4"/>
  <c r="U170" i="4"/>
  <c r="U171" i="4"/>
  <c r="U172" i="4"/>
  <c r="U173" i="4"/>
  <c r="U174" i="4"/>
  <c r="U175" i="4"/>
  <c r="U176" i="4"/>
  <c r="U177" i="4"/>
  <c r="U178" i="4"/>
  <c r="U179" i="4"/>
  <c r="U180" i="4"/>
  <c r="U181" i="4"/>
  <c r="U182" i="4"/>
  <c r="U183" i="4"/>
  <c r="U184" i="4"/>
  <c r="U185" i="4"/>
  <c r="U186" i="4"/>
  <c r="U187" i="4"/>
  <c r="U188" i="4"/>
  <c r="U189" i="4"/>
  <c r="U190" i="4"/>
  <c r="U191" i="4"/>
  <c r="U192" i="4"/>
  <c r="U193" i="4"/>
  <c r="U194" i="4"/>
  <c r="U195" i="4"/>
  <c r="U196" i="4"/>
  <c r="U197" i="4"/>
  <c r="U198" i="4"/>
  <c r="U199" i="4"/>
  <c r="U200" i="4"/>
  <c r="U201" i="4"/>
  <c r="U202" i="4"/>
  <c r="U203" i="4"/>
  <c r="U204" i="4"/>
  <c r="U205" i="4"/>
  <c r="U206" i="4"/>
  <c r="U207" i="4"/>
  <c r="U208" i="4"/>
  <c r="U209" i="4"/>
  <c r="U210" i="4"/>
  <c r="U211" i="4"/>
  <c r="U212" i="4"/>
  <c r="U213" i="4"/>
  <c r="U214" i="4"/>
  <c r="U215" i="4"/>
  <c r="U216" i="4"/>
  <c r="U217" i="4"/>
  <c r="U218" i="4"/>
  <c r="U219" i="4"/>
  <c r="U220" i="4"/>
  <c r="U221" i="4"/>
  <c r="U222" i="4"/>
  <c r="U223" i="4"/>
  <c r="U224" i="4"/>
  <c r="U225" i="4"/>
  <c r="U226" i="4"/>
  <c r="U227" i="4"/>
  <c r="U228" i="4"/>
  <c r="U229" i="4"/>
  <c r="U230" i="4"/>
  <c r="U231" i="4"/>
  <c r="U232" i="4"/>
  <c r="U233" i="4"/>
  <c r="U234" i="4"/>
  <c r="U235" i="4"/>
  <c r="U236" i="4"/>
  <c r="U237" i="4"/>
  <c r="U238" i="4"/>
  <c r="U239" i="4"/>
  <c r="U240" i="4"/>
  <c r="U241" i="4"/>
  <c r="U242" i="4"/>
  <c r="U243" i="4"/>
  <c r="U244" i="4"/>
  <c r="U245" i="4"/>
  <c r="U246" i="4"/>
  <c r="U247" i="4"/>
  <c r="U248" i="4"/>
  <c r="U249" i="4"/>
  <c r="U250" i="4"/>
  <c r="U251" i="4"/>
  <c r="U252" i="4"/>
  <c r="U253" i="4"/>
  <c r="U254" i="4"/>
  <c r="U255" i="4"/>
  <c r="U256" i="4"/>
  <c r="U257" i="4"/>
  <c r="U258" i="4"/>
  <c r="U259" i="4"/>
  <c r="U260" i="4"/>
  <c r="U261" i="4"/>
  <c r="U262" i="4"/>
  <c r="U263" i="4"/>
  <c r="U264" i="4"/>
  <c r="U265" i="4"/>
  <c r="U266" i="4"/>
  <c r="U267" i="4"/>
  <c r="U268" i="4"/>
  <c r="U269" i="4"/>
  <c r="U270" i="4"/>
  <c r="U271" i="4"/>
  <c r="U272" i="4"/>
  <c r="U273" i="4"/>
  <c r="U274" i="4"/>
  <c r="U275" i="4"/>
  <c r="U276" i="4"/>
  <c r="U277" i="4"/>
  <c r="U278" i="4"/>
  <c r="U279" i="4"/>
  <c r="U280" i="4"/>
  <c r="U281" i="4"/>
  <c r="U282" i="4"/>
  <c r="U283" i="4"/>
  <c r="U284" i="4"/>
  <c r="U285" i="4"/>
  <c r="U286" i="4"/>
  <c r="U287" i="4"/>
  <c r="U288" i="4"/>
  <c r="U289" i="4"/>
  <c r="U290" i="4"/>
  <c r="U291" i="4"/>
  <c r="U292" i="4"/>
  <c r="U293" i="4"/>
  <c r="U294" i="4"/>
  <c r="U295" i="4"/>
  <c r="U296" i="4"/>
  <c r="U297" i="4"/>
  <c r="U298" i="4"/>
  <c r="U299" i="4"/>
  <c r="U300" i="4"/>
  <c r="U301" i="4"/>
  <c r="U302" i="4"/>
  <c r="U303" i="4"/>
  <c r="U304" i="4"/>
  <c r="U305" i="4"/>
  <c r="U306" i="4"/>
  <c r="U307" i="4"/>
  <c r="U308" i="4"/>
  <c r="U309" i="4"/>
  <c r="U310" i="4"/>
  <c r="U311" i="4"/>
  <c r="U312" i="4"/>
  <c r="U313" i="4"/>
  <c r="U314" i="4"/>
  <c r="U315" i="4"/>
  <c r="U316" i="4"/>
  <c r="U317" i="4"/>
  <c r="U318" i="4"/>
  <c r="U319" i="4"/>
  <c r="U320" i="4"/>
  <c r="U321" i="4"/>
  <c r="U322" i="4"/>
  <c r="U323" i="4"/>
  <c r="U324" i="4"/>
  <c r="U325" i="4"/>
  <c r="U326" i="4"/>
  <c r="U327" i="4"/>
  <c r="U328" i="4"/>
  <c r="U329" i="4"/>
  <c r="U330" i="4"/>
  <c r="U331" i="4"/>
  <c r="U332" i="4"/>
  <c r="U333" i="4"/>
  <c r="U334" i="4"/>
  <c r="U335" i="4"/>
  <c r="U336" i="4"/>
  <c r="U337" i="4"/>
  <c r="U338" i="4"/>
  <c r="U339" i="4"/>
  <c r="U340" i="4"/>
  <c r="U341" i="4"/>
  <c r="U342" i="4"/>
  <c r="U343" i="4"/>
  <c r="U344" i="4"/>
  <c r="U345" i="4"/>
  <c r="U346" i="4"/>
  <c r="U347" i="4"/>
  <c r="U348" i="4"/>
  <c r="U349" i="4"/>
  <c r="U350" i="4"/>
  <c r="U351" i="4"/>
  <c r="U352" i="4"/>
  <c r="U353" i="4"/>
  <c r="U354" i="4"/>
  <c r="U355" i="4"/>
  <c r="U356" i="4"/>
  <c r="U357" i="4"/>
  <c r="U358" i="4"/>
  <c r="U359" i="4"/>
  <c r="U360" i="4"/>
  <c r="U361" i="4"/>
  <c r="U362" i="4"/>
  <c r="U363" i="4"/>
  <c r="U364" i="4"/>
  <c r="U365" i="4"/>
  <c r="U366" i="4"/>
  <c r="U367" i="4"/>
  <c r="U368" i="4"/>
  <c r="U369" i="4"/>
  <c r="U370" i="4"/>
  <c r="U371" i="4"/>
  <c r="U372" i="4"/>
  <c r="U373" i="4"/>
  <c r="U374" i="4"/>
  <c r="U375" i="4"/>
  <c r="U376" i="4"/>
  <c r="U377" i="4"/>
  <c r="U378" i="4"/>
  <c r="U379" i="4"/>
  <c r="U380" i="4"/>
  <c r="U381" i="4"/>
  <c r="U382" i="4"/>
  <c r="U383" i="4"/>
  <c r="U384" i="4"/>
  <c r="U385" i="4"/>
  <c r="U386" i="4"/>
  <c r="U387" i="4"/>
  <c r="U388" i="4"/>
  <c r="U389" i="4"/>
  <c r="U390" i="4"/>
  <c r="U391" i="4"/>
  <c r="U392" i="4"/>
  <c r="U393" i="4"/>
  <c r="U394" i="4"/>
  <c r="U395" i="4"/>
  <c r="U396" i="4"/>
  <c r="U397" i="4"/>
  <c r="U398" i="4"/>
  <c r="U399" i="4"/>
  <c r="U401" i="4"/>
  <c r="U402" i="4"/>
  <c r="U403" i="4"/>
  <c r="U404" i="4"/>
  <c r="U405" i="4"/>
  <c r="U406" i="4"/>
  <c r="U407" i="4"/>
  <c r="U408" i="4"/>
  <c r="U409" i="4"/>
  <c r="U410" i="4"/>
  <c r="U411" i="4"/>
  <c r="U412" i="4"/>
  <c r="U413" i="4"/>
  <c r="U414" i="4"/>
  <c r="U415" i="4"/>
  <c r="U416" i="4"/>
  <c r="U417" i="4"/>
  <c r="U418" i="4"/>
  <c r="U419" i="4"/>
  <c r="U420" i="4"/>
  <c r="U421" i="4"/>
  <c r="U422" i="4"/>
  <c r="U423" i="4"/>
  <c r="U424" i="4"/>
  <c r="U425" i="4"/>
  <c r="U426" i="4"/>
  <c r="U427" i="4"/>
  <c r="U428" i="4"/>
  <c r="U429" i="4"/>
  <c r="U430" i="4"/>
  <c r="U431" i="4"/>
  <c r="U432" i="4"/>
  <c r="U433" i="4"/>
  <c r="U434" i="4"/>
  <c r="U435" i="4"/>
  <c r="U436" i="4"/>
  <c r="U437" i="4"/>
  <c r="U438" i="4"/>
  <c r="U439" i="4"/>
  <c r="U440" i="4"/>
  <c r="U441" i="4"/>
  <c r="U442" i="4"/>
  <c r="U443" i="4"/>
  <c r="U444" i="4"/>
  <c r="U445" i="4"/>
  <c r="U446" i="4"/>
  <c r="U447" i="4"/>
  <c r="U448" i="4"/>
  <c r="U449" i="4"/>
  <c r="U450" i="4"/>
  <c r="U451" i="4"/>
  <c r="U452" i="4"/>
  <c r="U453" i="4"/>
  <c r="U454" i="4"/>
  <c r="U455" i="4"/>
  <c r="U456" i="4"/>
  <c r="U457" i="4"/>
  <c r="U458" i="4"/>
  <c r="U459" i="4"/>
  <c r="U460" i="4"/>
  <c r="U461" i="4"/>
  <c r="U462" i="4"/>
  <c r="U463" i="4"/>
  <c r="U464" i="4"/>
  <c r="U465" i="4"/>
  <c r="U466" i="4"/>
  <c r="U467" i="4"/>
  <c r="U468" i="4"/>
  <c r="U469" i="4"/>
  <c r="U470" i="4"/>
  <c r="U471" i="4"/>
  <c r="U472" i="4"/>
  <c r="U473" i="4"/>
  <c r="U474" i="4"/>
  <c r="U475" i="4"/>
  <c r="U476" i="4"/>
  <c r="U477" i="4"/>
  <c r="U478" i="4"/>
  <c r="U479" i="4"/>
  <c r="U480" i="4"/>
  <c r="U481" i="4"/>
  <c r="U482" i="4"/>
  <c r="U483" i="4"/>
  <c r="U484" i="4"/>
  <c r="U485" i="4"/>
  <c r="U486" i="4"/>
  <c r="U487" i="4"/>
  <c r="U488" i="4"/>
  <c r="U489" i="4"/>
  <c r="U490" i="4"/>
  <c r="U491" i="4"/>
  <c r="U492" i="4"/>
  <c r="U493" i="4"/>
  <c r="U494" i="4"/>
  <c r="U495" i="4"/>
  <c r="U496" i="4"/>
  <c r="U497" i="4"/>
  <c r="U498" i="4"/>
  <c r="U499" i="4"/>
  <c r="U500" i="4"/>
  <c r="U501" i="4"/>
  <c r="U502" i="4"/>
  <c r="U503" i="4"/>
  <c r="U504" i="4"/>
  <c r="U505" i="4"/>
  <c r="U506" i="4"/>
  <c r="U507" i="4"/>
  <c r="U508" i="4"/>
  <c r="U509" i="4"/>
  <c r="U510" i="4"/>
  <c r="U511" i="4"/>
  <c r="U512" i="4"/>
  <c r="U513" i="4"/>
  <c r="U514" i="4"/>
  <c r="U515" i="4"/>
  <c r="U516" i="4"/>
  <c r="U517" i="4"/>
  <c r="U518" i="4"/>
  <c r="U519" i="4"/>
  <c r="U520" i="4"/>
  <c r="U521" i="4"/>
  <c r="U522" i="4"/>
  <c r="U523" i="4"/>
  <c r="U524" i="4"/>
  <c r="U525" i="4"/>
  <c r="U526" i="4"/>
  <c r="U527" i="4"/>
  <c r="U528" i="4"/>
  <c r="U529" i="4"/>
  <c r="U530" i="4"/>
  <c r="U531" i="4"/>
  <c r="U532" i="4"/>
  <c r="U533" i="4"/>
  <c r="U534" i="4"/>
  <c r="U535" i="4"/>
  <c r="U536" i="4"/>
  <c r="U537" i="4"/>
  <c r="U538" i="4"/>
  <c r="U539" i="4"/>
  <c r="U540" i="4"/>
  <c r="U541" i="4"/>
  <c r="U542" i="4"/>
  <c r="U543" i="4"/>
  <c r="U544" i="4"/>
  <c r="U545" i="4"/>
  <c r="U546" i="4"/>
  <c r="U547" i="4"/>
  <c r="U548" i="4"/>
  <c r="U549" i="4"/>
  <c r="U550" i="4"/>
  <c r="U551" i="4"/>
  <c r="U552" i="4"/>
  <c r="U553" i="4"/>
  <c r="U554" i="4"/>
  <c r="U555" i="4"/>
  <c r="U556" i="4"/>
  <c r="U557" i="4"/>
  <c r="U558" i="4"/>
  <c r="U559" i="4"/>
  <c r="U560" i="4"/>
  <c r="U561" i="4"/>
  <c r="U562" i="4"/>
  <c r="U563" i="4"/>
  <c r="U564" i="4"/>
  <c r="U565" i="4"/>
  <c r="U566" i="4"/>
  <c r="U567" i="4"/>
  <c r="U568" i="4"/>
  <c r="U569" i="4"/>
  <c r="U570" i="4"/>
  <c r="U571" i="4"/>
  <c r="U572" i="4"/>
  <c r="U573" i="4"/>
  <c r="U574" i="4"/>
  <c r="U575" i="4"/>
  <c r="U576" i="4"/>
  <c r="U577" i="4"/>
  <c r="U578" i="4"/>
  <c r="U579" i="4"/>
  <c r="U580" i="4"/>
  <c r="U581" i="4"/>
  <c r="U582" i="4"/>
  <c r="U583" i="4"/>
  <c r="U584" i="4"/>
  <c r="U585" i="4"/>
  <c r="U586" i="4"/>
  <c r="U587" i="4"/>
  <c r="U588" i="4"/>
  <c r="U589" i="4"/>
  <c r="U590" i="4"/>
  <c r="U591" i="4"/>
  <c r="U592" i="4"/>
  <c r="U593" i="4"/>
  <c r="U594" i="4"/>
  <c r="U595" i="4"/>
  <c r="U596" i="4"/>
  <c r="U597" i="4"/>
  <c r="U598" i="4"/>
  <c r="U599" i="4"/>
  <c r="U600" i="4"/>
  <c r="U601" i="4"/>
  <c r="U602" i="4"/>
  <c r="U603" i="4"/>
  <c r="U604" i="4"/>
  <c r="U605" i="4"/>
  <c r="U606" i="4"/>
  <c r="U607" i="4"/>
  <c r="U608" i="4"/>
  <c r="U609" i="4"/>
  <c r="U610" i="4"/>
  <c r="U611" i="4"/>
  <c r="U612" i="4"/>
  <c r="U614" i="4"/>
  <c r="U615" i="4"/>
  <c r="U616" i="4"/>
  <c r="U617" i="4"/>
  <c r="U618" i="4"/>
  <c r="U619" i="4"/>
  <c r="U620" i="4"/>
  <c r="U621" i="4"/>
  <c r="U622" i="4"/>
  <c r="U623" i="4"/>
  <c r="U624" i="4"/>
  <c r="U625" i="4"/>
  <c r="U626" i="4"/>
  <c r="U627" i="4"/>
  <c r="U628" i="4"/>
  <c r="U629" i="4"/>
  <c r="U630" i="4"/>
  <c r="U631" i="4"/>
  <c r="U632" i="4"/>
  <c r="U633" i="4"/>
  <c r="U634" i="4"/>
  <c r="U635" i="4"/>
  <c r="U636" i="4"/>
  <c r="U637" i="4"/>
  <c r="U638" i="4"/>
  <c r="U639" i="4"/>
  <c r="U640" i="4"/>
  <c r="U641" i="4"/>
  <c r="U642" i="4"/>
  <c r="U643" i="4"/>
  <c r="U645" i="4"/>
  <c r="U646" i="4"/>
  <c r="U647" i="4"/>
  <c r="U648" i="4"/>
  <c r="U649" i="4"/>
  <c r="U650" i="4"/>
  <c r="U651" i="4"/>
  <c r="U652" i="4"/>
  <c r="U653" i="4"/>
  <c r="U654" i="4"/>
  <c r="U655" i="4"/>
  <c r="U656" i="4"/>
  <c r="U657" i="4"/>
  <c r="U658" i="4"/>
  <c r="U659" i="4"/>
  <c r="U660" i="4"/>
  <c r="U661" i="4"/>
  <c r="U662" i="4"/>
  <c r="U6" i="4"/>
  <c r="U5" i="4"/>
  <c r="V5" i="4" l="1"/>
  <c r="V656" i="4"/>
  <c r="V648" i="4"/>
  <c r="V639" i="4"/>
  <c r="V631" i="4"/>
  <c r="V623" i="4"/>
  <c r="V615" i="4"/>
  <c r="V606" i="4"/>
  <c r="V598" i="4"/>
  <c r="V590" i="4"/>
  <c r="V582" i="4"/>
  <c r="V574" i="4"/>
  <c r="V566" i="4"/>
  <c r="V558" i="4"/>
  <c r="V550" i="4"/>
  <c r="V542" i="4"/>
  <c r="V534" i="4"/>
  <c r="V526" i="4"/>
  <c r="V518" i="4"/>
  <c r="V510" i="4"/>
  <c r="V502" i="4"/>
  <c r="V494" i="4"/>
  <c r="V486" i="4"/>
  <c r="V478" i="4"/>
  <c r="V470" i="4"/>
  <c r="V462" i="4"/>
  <c r="V454" i="4"/>
  <c r="V446" i="4"/>
  <c r="V438" i="4"/>
  <c r="V430" i="4"/>
  <c r="V422" i="4"/>
  <c r="V414" i="4"/>
  <c r="V406" i="4"/>
  <c r="V397" i="4"/>
  <c r="V389" i="4"/>
  <c r="V381" i="4"/>
  <c r="V373" i="4"/>
  <c r="V365" i="4"/>
  <c r="V357" i="4"/>
  <c r="V349" i="4"/>
  <c r="V341" i="4"/>
  <c r="V333" i="4"/>
  <c r="V325" i="4"/>
  <c r="V317" i="4"/>
  <c r="V309" i="4"/>
  <c r="V301" i="4"/>
  <c r="V293" i="4"/>
  <c r="V285" i="4"/>
  <c r="V277" i="4"/>
  <c r="V269" i="4"/>
  <c r="V261" i="4"/>
  <c r="V253" i="4"/>
  <c r="V245" i="4"/>
  <c r="V237" i="4"/>
  <c r="V229" i="4"/>
  <c r="V221" i="4"/>
  <c r="V213" i="4"/>
  <c r="V205" i="4"/>
  <c r="V197" i="4"/>
  <c r="V189" i="4"/>
  <c r="V181" i="4"/>
  <c r="V173" i="4"/>
  <c r="V165" i="4"/>
  <c r="V157" i="4"/>
  <c r="V149" i="4"/>
  <c r="V141" i="4"/>
  <c r="V133" i="4"/>
  <c r="V125" i="4"/>
  <c r="V117" i="4"/>
  <c r="V109" i="4"/>
  <c r="V101" i="4"/>
  <c r="V93" i="4"/>
  <c r="V85" i="4"/>
  <c r="V77" i="4"/>
  <c r="V69" i="4"/>
  <c r="V61" i="4"/>
  <c r="V53" i="4"/>
  <c r="V45" i="4"/>
  <c r="V37" i="4"/>
  <c r="V29" i="4"/>
  <c r="V21" i="4"/>
  <c r="V13" i="4"/>
  <c r="V655" i="4"/>
  <c r="V605" i="4"/>
  <c r="V557" i="4"/>
  <c r="V525" i="4"/>
  <c r="V517" i="4"/>
  <c r="V509" i="4"/>
  <c r="V501" i="4"/>
  <c r="V453" i="4"/>
  <c r="V445" i="4"/>
  <c r="V437" i="4"/>
  <c r="V429" i="4"/>
  <c r="V421" i="4"/>
  <c r="V413" i="4"/>
  <c r="V405" i="4"/>
  <c r="V396" i="4"/>
  <c r="V388" i="4"/>
  <c r="V380" i="4"/>
  <c r="V372" i="4"/>
  <c r="V364" i="4"/>
  <c r="V356" i="4"/>
  <c r="V348" i="4"/>
  <c r="V340" i="4"/>
  <c r="V332" i="4"/>
  <c r="V324" i="4"/>
  <c r="V316" i="4"/>
  <c r="V308" i="4"/>
  <c r="V300" i="4"/>
  <c r="V292" i="4"/>
  <c r="V284" i="4"/>
  <c r="V276" i="4"/>
  <c r="V268" i="4"/>
  <c r="V260" i="4"/>
  <c r="V252" i="4"/>
  <c r="V244" i="4"/>
  <c r="V236" i="4"/>
  <c r="V228" i="4"/>
  <c r="V220" i="4"/>
  <c r="V212" i="4"/>
  <c r="V204" i="4"/>
  <c r="V196" i="4"/>
  <c r="V188" i="4"/>
  <c r="V180" i="4"/>
  <c r="V172" i="4"/>
  <c r="V164" i="4"/>
  <c r="V156" i="4"/>
  <c r="V148" i="4"/>
  <c r="V140" i="4"/>
  <c r="V132" i="4"/>
  <c r="V124" i="4"/>
  <c r="V116" i="4"/>
  <c r="V108" i="4"/>
  <c r="V100" i="4"/>
  <c r="V92" i="4"/>
  <c r="V84" i="4"/>
  <c r="V76" i="4"/>
  <c r="V68" i="4"/>
  <c r="V60" i="4"/>
  <c r="V52" i="4"/>
  <c r="V44" i="4"/>
  <c r="V36" i="4"/>
  <c r="V28" i="4"/>
  <c r="V20" i="4"/>
  <c r="V12" i="4"/>
  <c r="V6" i="4"/>
  <c r="V614" i="4"/>
  <c r="V581" i="4"/>
  <c r="V533" i="4"/>
  <c r="V469" i="4"/>
  <c r="V662" i="4"/>
  <c r="V637" i="4"/>
  <c r="V612" i="4"/>
  <c r="V580" i="4"/>
  <c r="V548" i="4"/>
  <c r="V540" i="4"/>
  <c r="V532" i="4"/>
  <c r="V524" i="4"/>
  <c r="V492" i="4"/>
  <c r="V476" i="4"/>
  <c r="V468" i="4"/>
  <c r="V460" i="4"/>
  <c r="V452" i="4"/>
  <c r="V444" i="4"/>
  <c r="V436" i="4"/>
  <c r="V428" i="4"/>
  <c r="V420" i="4"/>
  <c r="V412" i="4"/>
  <c r="V404" i="4"/>
  <c r="V395" i="4"/>
  <c r="V387" i="4"/>
  <c r="V379" i="4"/>
  <c r="V371" i="4"/>
  <c r="V363" i="4"/>
  <c r="V355" i="4"/>
  <c r="V347" i="4"/>
  <c r="V339" i="4"/>
  <c r="V331" i="4"/>
  <c r="V323" i="4"/>
  <c r="V315" i="4"/>
  <c r="V307" i="4"/>
  <c r="V299" i="4"/>
  <c r="V291" i="4"/>
  <c r="V283" i="4"/>
  <c r="V275" i="4"/>
  <c r="V267" i="4"/>
  <c r="V259" i="4"/>
  <c r="V251" i="4"/>
  <c r="V243" i="4"/>
  <c r="V235" i="4"/>
  <c r="V227" i="4"/>
  <c r="V219" i="4"/>
  <c r="V211" i="4"/>
  <c r="V203" i="4"/>
  <c r="V195" i="4"/>
  <c r="V187" i="4"/>
  <c r="V179" i="4"/>
  <c r="V171" i="4"/>
  <c r="V163" i="4"/>
  <c r="V155" i="4"/>
  <c r="V147" i="4"/>
  <c r="V139" i="4"/>
  <c r="V131" i="4"/>
  <c r="V123" i="4"/>
  <c r="V115" i="4"/>
  <c r="V107" i="4"/>
  <c r="V99" i="4"/>
  <c r="V91" i="4"/>
  <c r="V83" i="4"/>
  <c r="V75" i="4"/>
  <c r="V67" i="4"/>
  <c r="V59" i="4"/>
  <c r="V51" i="4"/>
  <c r="V43" i="4"/>
  <c r="V35" i="4"/>
  <c r="V27" i="4"/>
  <c r="V19" i="4"/>
  <c r="V11" i="4"/>
  <c r="V630" i="4"/>
  <c r="V573" i="4"/>
  <c r="V485" i="4"/>
  <c r="V646" i="4"/>
  <c r="V588" i="4"/>
  <c r="V516" i="4"/>
  <c r="V653" i="4"/>
  <c r="V620" i="4"/>
  <c r="V563" i="4"/>
  <c r="V531" i="4"/>
  <c r="V499" i="4"/>
  <c r="V475" i="4"/>
  <c r="V443" i="4"/>
  <c r="V435" i="4"/>
  <c r="V403" i="4"/>
  <c r="V394" i="4"/>
  <c r="V386" i="4"/>
  <c r="V378" i="4"/>
  <c r="V370" i="4"/>
  <c r="V362" i="4"/>
  <c r="V354" i="4"/>
  <c r="V338" i="4"/>
  <c r="V314" i="4"/>
  <c r="V306" i="4"/>
  <c r="V298" i="4"/>
  <c r="V290" i="4"/>
  <c r="V282" i="4"/>
  <c r="V274" i="4"/>
  <c r="V266" i="4"/>
  <c r="V258" i="4"/>
  <c r="V250" i="4"/>
  <c r="V242" i="4"/>
  <c r="V234" i="4"/>
  <c r="V226" i="4"/>
  <c r="V218" i="4"/>
  <c r="V210" i="4"/>
  <c r="V202" i="4"/>
  <c r="V194" i="4"/>
  <c r="V186" i="4"/>
  <c r="V178" i="4"/>
  <c r="V170" i="4"/>
  <c r="V162" i="4"/>
  <c r="V154" i="4"/>
  <c r="V146" i="4"/>
  <c r="V138" i="4"/>
  <c r="V130" i="4"/>
  <c r="V122" i="4"/>
  <c r="V114" i="4"/>
  <c r="V106" i="4"/>
  <c r="V98" i="4"/>
  <c r="V90" i="4"/>
  <c r="V82" i="4"/>
  <c r="V74" i="4"/>
  <c r="V66" i="4"/>
  <c r="V58" i="4"/>
  <c r="V50" i="4"/>
  <c r="V42" i="4"/>
  <c r="V34" i="4"/>
  <c r="V26" i="4"/>
  <c r="V18" i="4"/>
  <c r="V10" i="4"/>
  <c r="V622" i="4"/>
  <c r="V565" i="4"/>
  <c r="V477" i="4"/>
  <c r="V596" i="4"/>
  <c r="V500" i="4"/>
  <c r="V636" i="4"/>
  <c r="V595" i="4"/>
  <c r="V571" i="4"/>
  <c r="V539" i="4"/>
  <c r="V515" i="4"/>
  <c r="V483" i="4"/>
  <c r="V459" i="4"/>
  <c r="V419" i="4"/>
  <c r="V346" i="4"/>
  <c r="V660" i="4"/>
  <c r="V635" i="4"/>
  <c r="V610" i="4"/>
  <c r="V578" i="4"/>
  <c r="V554" i="4"/>
  <c r="V538" i="4"/>
  <c r="V514" i="4"/>
  <c r="V498" i="4"/>
  <c r="V474" i="4"/>
  <c r="V458" i="4"/>
  <c r="V442" i="4"/>
  <c r="V426" i="4"/>
  <c r="V418" i="4"/>
  <c r="V402" i="4"/>
  <c r="V393" i="4"/>
  <c r="V385" i="4"/>
  <c r="V377" i="4"/>
  <c r="V369" i="4"/>
  <c r="V353" i="4"/>
  <c r="V345" i="4"/>
  <c r="V337" i="4"/>
  <c r="V329" i="4"/>
  <c r="V321" i="4"/>
  <c r="V313" i="4"/>
  <c r="V305" i="4"/>
  <c r="V297" i="4"/>
  <c r="V647" i="4"/>
  <c r="V589" i="4"/>
  <c r="V541" i="4"/>
  <c r="V461" i="4"/>
  <c r="V654" i="4"/>
  <c r="V629" i="4"/>
  <c r="V604" i="4"/>
  <c r="V572" i="4"/>
  <c r="V556" i="4"/>
  <c r="V508" i="4"/>
  <c r="V661" i="4"/>
  <c r="V628" i="4"/>
  <c r="V611" i="4"/>
  <c r="V587" i="4"/>
  <c r="V555" i="4"/>
  <c r="V507" i="4"/>
  <c r="V467" i="4"/>
  <c r="V427" i="4"/>
  <c r="V330" i="4"/>
  <c r="V643" i="4"/>
  <c r="V627" i="4"/>
  <c r="V602" i="4"/>
  <c r="V586" i="4"/>
  <c r="V562" i="4"/>
  <c r="V546" i="4"/>
  <c r="V522" i="4"/>
  <c r="V506" i="4"/>
  <c r="V482" i="4"/>
  <c r="V466" i="4"/>
  <c r="V450" i="4"/>
  <c r="V410" i="4"/>
  <c r="V361" i="4"/>
  <c r="V638" i="4"/>
  <c r="V597" i="4"/>
  <c r="V549" i="4"/>
  <c r="V493" i="4"/>
  <c r="V621" i="4"/>
  <c r="V564" i="4"/>
  <c r="V484" i="4"/>
  <c r="V645" i="4"/>
  <c r="V603" i="4"/>
  <c r="V579" i="4"/>
  <c r="V547" i="4"/>
  <c r="V523" i="4"/>
  <c r="V491" i="4"/>
  <c r="V451" i="4"/>
  <c r="V411" i="4"/>
  <c r="V322" i="4"/>
  <c r="V652" i="4"/>
  <c r="V619" i="4"/>
  <c r="V594" i="4"/>
  <c r="V570" i="4"/>
  <c r="V530" i="4"/>
  <c r="V490" i="4"/>
  <c r="V434" i="4"/>
  <c r="V658" i="4"/>
  <c r="V650" i="4"/>
  <c r="V641" i="4"/>
  <c r="V633" i="4"/>
  <c r="V625" i="4"/>
  <c r="V617" i="4"/>
  <c r="V608" i="4"/>
  <c r="V600" i="4"/>
  <c r="V592" i="4"/>
  <c r="V584" i="4"/>
  <c r="V576" i="4"/>
  <c r="V568" i="4"/>
  <c r="V560" i="4"/>
  <c r="V552" i="4"/>
  <c r="V544" i="4"/>
  <c r="V536" i="4"/>
  <c r="V528" i="4"/>
  <c r="V520" i="4"/>
  <c r="V512" i="4"/>
  <c r="V504" i="4"/>
  <c r="V496" i="4"/>
  <c r="V488" i="4"/>
  <c r="V480" i="4"/>
  <c r="V472" i="4"/>
  <c r="V464" i="4"/>
  <c r="V456" i="4"/>
  <c r="V448" i="4"/>
  <c r="V440" i="4"/>
  <c r="V432" i="4"/>
  <c r="V424" i="4"/>
  <c r="V416" i="4"/>
  <c r="V408" i="4"/>
  <c r="V399" i="4"/>
  <c r="V391" i="4"/>
  <c r="V383" i="4"/>
  <c r="V375" i="4"/>
  <c r="V367" i="4"/>
  <c r="V359" i="4"/>
  <c r="V351" i="4"/>
  <c r="V343" i="4"/>
  <c r="V335" i="4"/>
  <c r="V327" i="4"/>
  <c r="V319" i="4"/>
  <c r="V273" i="4"/>
  <c r="V249" i="4"/>
  <c r="V225" i="4"/>
  <c r="V209" i="4"/>
  <c r="V201" i="4"/>
  <c r="V185" i="4"/>
  <c r="V177" i="4"/>
  <c r="V169" i="4"/>
  <c r="V161" i="4"/>
  <c r="V153" i="4"/>
  <c r="V145" i="4"/>
  <c r="V137" i="4"/>
  <c r="V129" i="4"/>
  <c r="V113" i="4"/>
  <c r="V105" i="4"/>
  <c r="V97" i="4"/>
  <c r="V89" i="4"/>
  <c r="V81" i="4"/>
  <c r="V73" i="4"/>
  <c r="V65" i="4"/>
  <c r="V57" i="4"/>
  <c r="V49" i="4"/>
  <c r="V41" i="4"/>
  <c r="V33" i="4"/>
  <c r="V25" i="4"/>
  <c r="V17" i="4"/>
  <c r="V9" i="4"/>
  <c r="V289" i="4"/>
  <c r="V281" i="4"/>
  <c r="V265" i="4"/>
  <c r="V257" i="4"/>
  <c r="V241" i="4"/>
  <c r="V233" i="4"/>
  <c r="V217" i="4"/>
  <c r="V193" i="4"/>
  <c r="V121" i="4"/>
  <c r="V659" i="4"/>
  <c r="V651" i="4"/>
  <c r="V642" i="4"/>
  <c r="V634" i="4"/>
  <c r="V626" i="4"/>
  <c r="V618" i="4"/>
  <c r="V609" i="4"/>
  <c r="V601" i="4"/>
  <c r="V593" i="4"/>
  <c r="V585" i="4"/>
  <c r="V577" i="4"/>
  <c r="V569" i="4"/>
  <c r="V561" i="4"/>
  <c r="V553" i="4"/>
  <c r="V545" i="4"/>
  <c r="V537" i="4"/>
  <c r="V529" i="4"/>
  <c r="V521" i="4"/>
  <c r="V513" i="4"/>
  <c r="V505" i="4"/>
  <c r="V497" i="4"/>
  <c r="V489" i="4"/>
  <c r="V481" i="4"/>
  <c r="V473" i="4"/>
  <c r="V465" i="4"/>
  <c r="V457" i="4"/>
  <c r="V449" i="4"/>
  <c r="V441" i="4"/>
  <c r="V433" i="4"/>
  <c r="V425" i="4"/>
  <c r="V417" i="4"/>
  <c r="V409" i="4"/>
  <c r="V401" i="4"/>
  <c r="V392" i="4"/>
  <c r="V384" i="4"/>
  <c r="V376" i="4"/>
  <c r="V368" i="4"/>
  <c r="V360" i="4"/>
  <c r="V352" i="4"/>
  <c r="V344" i="4"/>
  <c r="V336" i="4"/>
  <c r="V328" i="4"/>
  <c r="V320" i="4"/>
  <c r="V312" i="4"/>
  <c r="V304" i="4"/>
  <c r="V296" i="4"/>
  <c r="V288" i="4"/>
  <c r="V280" i="4"/>
  <c r="V272" i="4"/>
  <c r="V264" i="4"/>
  <c r="V256" i="4"/>
  <c r="V248" i="4"/>
  <c r="V240" i="4"/>
  <c r="V232" i="4"/>
  <c r="V224" i="4"/>
  <c r="V216" i="4"/>
  <c r="V208" i="4"/>
  <c r="V200" i="4"/>
  <c r="V192" i="4"/>
  <c r="V184" i="4"/>
  <c r="V176" i="4"/>
  <c r="V168" i="4"/>
  <c r="V160" i="4"/>
  <c r="V152" i="4"/>
  <c r="V144" i="4"/>
  <c r="V136" i="4"/>
  <c r="V128" i="4"/>
  <c r="V120" i="4"/>
  <c r="V112" i="4"/>
  <c r="V104" i="4"/>
  <c r="V96" i="4"/>
  <c r="V88" i="4"/>
  <c r="V80" i="4"/>
  <c r="V72" i="4"/>
  <c r="V64" i="4"/>
  <c r="V56" i="4"/>
  <c r="V48" i="4"/>
  <c r="V40" i="4"/>
  <c r="V32" i="4"/>
  <c r="V24" i="4"/>
  <c r="V16" i="4"/>
  <c r="V8" i="4"/>
  <c r="V303" i="4"/>
  <c r="V279" i="4"/>
  <c r="V263" i="4"/>
  <c r="V247" i="4"/>
  <c r="V231" i="4"/>
  <c r="V215" i="4"/>
  <c r="V199" i="4"/>
  <c r="V191" i="4"/>
  <c r="V175" i="4"/>
  <c r="V167" i="4"/>
  <c r="V159" i="4"/>
  <c r="V151" i="4"/>
  <c r="V143" i="4"/>
  <c r="V135" i="4"/>
  <c r="V127" i="4"/>
  <c r="V119" i="4"/>
  <c r="V111" i="4"/>
  <c r="V103" i="4"/>
  <c r="V95" i="4"/>
  <c r="V79" i="4"/>
  <c r="V71" i="4"/>
  <c r="V63" i="4"/>
  <c r="V55" i="4"/>
  <c r="V47" i="4"/>
  <c r="V39" i="4"/>
  <c r="V31" i="4"/>
  <c r="V23" i="4"/>
  <c r="V15" i="4"/>
  <c r="V7" i="4"/>
  <c r="V311" i="4"/>
  <c r="V295" i="4"/>
  <c r="V287" i="4"/>
  <c r="V271" i="4"/>
  <c r="V255" i="4"/>
  <c r="V239" i="4"/>
  <c r="V223" i="4"/>
  <c r="V207" i="4"/>
  <c r="V183" i="4"/>
  <c r="V87" i="4"/>
  <c r="V657" i="4"/>
  <c r="V649" i="4"/>
  <c r="V640" i="4"/>
  <c r="V632" i="4"/>
  <c r="V624" i="4"/>
  <c r="V616" i="4"/>
  <c r="V607" i="4"/>
  <c r="V599" i="4"/>
  <c r="V591" i="4"/>
  <c r="V583" i="4"/>
  <c r="V575" i="4"/>
  <c r="V567" i="4"/>
  <c r="V559" i="4"/>
  <c r="V551" i="4"/>
  <c r="V543" i="4"/>
  <c r="V535" i="4"/>
  <c r="V527" i="4"/>
  <c r="V519" i="4"/>
  <c r="V511" i="4"/>
  <c r="V503" i="4"/>
  <c r="V495" i="4"/>
  <c r="V487" i="4"/>
  <c r="V479" i="4"/>
  <c r="V471" i="4"/>
  <c r="V463" i="4"/>
  <c r="V455" i="4"/>
  <c r="V447" i="4"/>
  <c r="V439" i="4"/>
  <c r="V431" i="4"/>
  <c r="V423" i="4"/>
  <c r="V415" i="4"/>
  <c r="V407" i="4"/>
  <c r="V398" i="4"/>
  <c r="V390" i="4"/>
  <c r="V382" i="4"/>
  <c r="V374" i="4"/>
  <c r="V366" i="4"/>
  <c r="V358" i="4"/>
  <c r="V350" i="4"/>
  <c r="V342" i="4"/>
  <c r="V334" i="4"/>
  <c r="V326" i="4"/>
  <c r="V318" i="4"/>
  <c r="V310" i="4"/>
  <c r="V302" i="4"/>
  <c r="V294" i="4"/>
  <c r="V286" i="4"/>
  <c r="V278" i="4"/>
  <c r="V270" i="4"/>
  <c r="V262" i="4"/>
  <c r="V254" i="4"/>
  <c r="V246" i="4"/>
  <c r="V238" i="4"/>
  <c r="V230" i="4"/>
  <c r="V222" i="4"/>
  <c r="V214" i="4"/>
  <c r="V206" i="4"/>
  <c r="V198" i="4"/>
  <c r="V190" i="4"/>
  <c r="V182" i="4"/>
  <c r="V174" i="4"/>
  <c r="V166" i="4"/>
  <c r="V158" i="4"/>
  <c r="V150" i="4"/>
  <c r="V142" i="4"/>
  <c r="V134" i="4"/>
  <c r="V126" i="4"/>
  <c r="V118" i="4"/>
  <c r="V110" i="4"/>
  <c r="V102" i="4"/>
  <c r="V94" i="4"/>
  <c r="V86" i="4"/>
  <c r="V78" i="4"/>
  <c r="V70" i="4"/>
  <c r="V62" i="4"/>
  <c r="V54" i="4"/>
  <c r="V46" i="4"/>
  <c r="V38" i="4"/>
  <c r="V30" i="4"/>
  <c r="V22" i="4"/>
  <c r="V14" i="4"/>
</calcChain>
</file>

<file path=xl/sharedStrings.xml><?xml version="1.0" encoding="utf-8"?>
<sst xmlns="http://schemas.openxmlformats.org/spreadsheetml/2006/main" count="3537" uniqueCount="1628">
  <si>
    <t>Facility Name</t>
  </si>
  <si>
    <t>Corporate Ownership or Affiliation (2019 Medicaid Cost Reports)</t>
  </si>
  <si>
    <t>City (MMIS, Review Board 2019)</t>
  </si>
  <si>
    <t>Zip (MMIS)</t>
  </si>
  <si>
    <t>County (MMIS)</t>
  </si>
  <si>
    <t># Licensed Skilled and Intermediate Beds (DPH Licensure Records Jan 2021)</t>
  </si>
  <si>
    <t>Medicaid Patient Days in 2019 (Medicaid Cost Reports)</t>
  </si>
  <si>
    <t>Total Patient Days in 2019 (Medicaid Cost Reports)</t>
  </si>
  <si>
    <t># of 1 bed rooms (DPH Licensure Records Sept 2020)</t>
  </si>
  <si>
    <t># of 2 bed rooms (DPH Licensure Records Sept 2020)</t>
  </si>
  <si>
    <t># of 3 bed rooms (DPH Licensure Records Sept 2020)</t>
  </si>
  <si>
    <t># of 4+ bed rooms (DPH Licensure Records Sept 2020)</t>
  </si>
  <si>
    <t>Staffing as a Percentage of STRIVE case-mix adjusted target (Federal PBJ Q32020)</t>
  </si>
  <si>
    <t>A MERKLE C KNIPPRATH N H</t>
  </si>
  <si>
    <t>ASCENSION HEALTH</t>
  </si>
  <si>
    <t>Clifton</t>
  </si>
  <si>
    <t>60927</t>
  </si>
  <si>
    <t>Iroquois</t>
  </si>
  <si>
    <t>ABBINGTON REHAB NURSING CENTER</t>
  </si>
  <si>
    <t>STAYCARE MANAGEMENT</t>
  </si>
  <si>
    <t xml:space="preserve">ROSELLE        </t>
  </si>
  <si>
    <t>60172</t>
  </si>
  <si>
    <t xml:space="preserve">DuPage                                                                          </t>
  </si>
  <si>
    <t>ADDOLORATA VILLA</t>
  </si>
  <si>
    <t>FRANCISCAN SISTERS OF CHICAGo</t>
  </si>
  <si>
    <t xml:space="preserve">WHEELING       </t>
  </si>
  <si>
    <t>60090</t>
  </si>
  <si>
    <t xml:space="preserve">Cook                                                                            </t>
  </si>
  <si>
    <t/>
  </si>
  <si>
    <t>ALL AMERICAN NURSING HOME</t>
  </si>
  <si>
    <t xml:space="preserve">CHICAGO        </t>
  </si>
  <si>
    <t>60640</t>
  </si>
  <si>
    <t>APERION CARE LITCHFIELD, LLC</t>
  </si>
  <si>
    <t>APERION CARE, INC.</t>
  </si>
  <si>
    <t xml:space="preserve">LITCHFIELD     </t>
  </si>
  <si>
    <t>62056</t>
  </si>
  <si>
    <t xml:space="preserve">Montgomery                                                                      </t>
  </si>
  <si>
    <t>ALDEN DEBES REHABILITATION AND</t>
  </si>
  <si>
    <t>ALDEN MANAGEMENT SERVICES, INC.</t>
  </si>
  <si>
    <t xml:space="preserve">ROCKFORD       </t>
  </si>
  <si>
    <t>61108</t>
  </si>
  <si>
    <t xml:space="preserve">Winnebago                                                                       </t>
  </si>
  <si>
    <t>ALPINE FIRESIDE HEALTH CENTER</t>
  </si>
  <si>
    <t>OKSNEVAD</t>
  </si>
  <si>
    <t>61114</t>
  </si>
  <si>
    <t>FOSTER HEALTH AND REHAB CENTER</t>
  </si>
  <si>
    <t>SHALOM PROPERTIES</t>
  </si>
  <si>
    <t>60625</t>
  </si>
  <si>
    <t>AMBASSADOR NURSING REHAB CTR</t>
  </si>
  <si>
    <t>INFINITY HEALTHCARE MANAGEMENT</t>
  </si>
  <si>
    <t>WESTSIDE REHAB CARE CENTER</t>
  </si>
  <si>
    <t>PETERSEN HEALTH CARE MANAGEMENT, INC.</t>
  </si>
  <si>
    <t xml:space="preserve">WEST FRANKFORT </t>
  </si>
  <si>
    <t>62896</t>
  </si>
  <si>
    <t xml:space="preserve">Franklin                                                                        </t>
  </si>
  <si>
    <t>NORTH LOGAN HEALTHCARE CENTER</t>
  </si>
  <si>
    <t xml:space="preserve">DANVILLE       </t>
  </si>
  <si>
    <t>61832</t>
  </si>
  <si>
    <t xml:space="preserve">Vermilion                                                                       </t>
  </si>
  <si>
    <t>MANORCARE OF ARLINGTON HEIGHTS</t>
  </si>
  <si>
    <t>HCR MANOR CARE SERVICES LLC</t>
  </si>
  <si>
    <t>ARLINGTON HEIGH</t>
  </si>
  <si>
    <t>60005</t>
  </si>
  <si>
    <t>MANORCARE OF OAK LAWN EAST</t>
  </si>
  <si>
    <t xml:space="preserve">OAK LAWN       </t>
  </si>
  <si>
    <t>60453</t>
  </si>
  <si>
    <t>LOFT REHAB AND NRSG OF NORMAL</t>
  </si>
  <si>
    <t>SELECT HEALTHCARE CONSULTANT</t>
  </si>
  <si>
    <t xml:space="preserve">NORMAL         </t>
  </si>
  <si>
    <t>61761</t>
  </si>
  <si>
    <t xml:space="preserve">McLean                                                                          </t>
  </si>
  <si>
    <t>PEARL OF NAPERVILLE THE</t>
  </si>
  <si>
    <t>EXTENDED CARE CONSULTING, LLC</t>
  </si>
  <si>
    <t xml:space="preserve">NAPERVILLE     </t>
  </si>
  <si>
    <t>60540</t>
  </si>
  <si>
    <t>CITADEL CARE CENTER-KANKAKEE</t>
  </si>
  <si>
    <t>DAMEN HEALTHCARE GROUP, LLC</t>
  </si>
  <si>
    <t xml:space="preserve">KANKAKEE       </t>
  </si>
  <si>
    <t>60901</t>
  </si>
  <si>
    <t xml:space="preserve">Kankakee                                                                        </t>
  </si>
  <si>
    <t>CITADEL CARE CENTER-ELGIN</t>
  </si>
  <si>
    <t xml:space="preserve">ELGIN          </t>
  </si>
  <si>
    <t>60123</t>
  </si>
  <si>
    <t xml:space="preserve">Kane                                                                            </t>
  </si>
  <si>
    <t>GENERATIONS AT PEORIA</t>
  </si>
  <si>
    <t xml:space="preserve">PEORIA         </t>
  </si>
  <si>
    <t>61614</t>
  </si>
  <si>
    <t xml:space="preserve">Peoria                                                                          </t>
  </si>
  <si>
    <t>PEARL OF ROLLING MEADOWS THE</t>
  </si>
  <si>
    <t xml:space="preserve">EITAN ZEFFREN </t>
  </si>
  <si>
    <t>ROLLING MEADOWS</t>
  </si>
  <si>
    <t>60008</t>
  </si>
  <si>
    <t>WESTMONT MANOR HLTH AND REHAB</t>
  </si>
  <si>
    <t xml:space="preserve">WESTMONT       </t>
  </si>
  <si>
    <t>60559</t>
  </si>
  <si>
    <t>MANORCARE OF OAK LAWN WEST</t>
  </si>
  <si>
    <t>BRIDGEWAY SENIOR LIVING</t>
  </si>
  <si>
    <t xml:space="preserve">BENSENVILLE    </t>
  </si>
  <si>
    <t>60106</t>
  </si>
  <si>
    <t>APOSTOLIC CHRISTIAN HOME</t>
  </si>
  <si>
    <t xml:space="preserve">ROANOKE        </t>
  </si>
  <si>
    <t>61561</t>
  </si>
  <si>
    <t xml:space="preserve">Woodford                                                                        </t>
  </si>
  <si>
    <t>HIGHLAND OAKS</t>
  </si>
  <si>
    <t>60124</t>
  </si>
  <si>
    <t>APOSTOLIC CHRISTIAN RESTMOR</t>
  </si>
  <si>
    <t xml:space="preserve">MORTON         </t>
  </si>
  <si>
    <t>61550</t>
  </si>
  <si>
    <t xml:space="preserve">Tazewell                                                                        </t>
  </si>
  <si>
    <t>APOSTOLIC CHRISTIAN SKYLINES</t>
  </si>
  <si>
    <t>SERENITY OF GALESBURG</t>
  </si>
  <si>
    <t xml:space="preserve">GALESBURG      </t>
  </si>
  <si>
    <t>61401</t>
  </si>
  <si>
    <t xml:space="preserve">Knox                                                                            </t>
  </si>
  <si>
    <t>ALDEN VALLEY RIDGE REHAB HCC</t>
  </si>
  <si>
    <t xml:space="preserve">BLOOMINGDALE   </t>
  </si>
  <si>
    <t>60108</t>
  </si>
  <si>
    <t>GENERATIONS AT APPLEWOOD</t>
  </si>
  <si>
    <t>GENERATIONS HC NETWORK, LLC</t>
  </si>
  <si>
    <t xml:space="preserve">MATTESON       </t>
  </si>
  <si>
    <t>60443</t>
  </si>
  <si>
    <t>FOREST VIEW REHAB NURSING CTR</t>
  </si>
  <si>
    <t xml:space="preserve">ITASCA         </t>
  </si>
  <si>
    <t>60143</t>
  </si>
  <si>
    <t>ARTHUR HOME</t>
  </si>
  <si>
    <t xml:space="preserve">ARTHUR         </t>
  </si>
  <si>
    <t>61911</t>
  </si>
  <si>
    <t xml:space="preserve">Moultrie                                                                        </t>
  </si>
  <si>
    <t>GROVE OF FOX VALLEY</t>
  </si>
  <si>
    <t>LEGACY HEALTHCARE FINANCIAL SERVICES, LLC</t>
  </si>
  <si>
    <t xml:space="preserve">AURORA         </t>
  </si>
  <si>
    <t>60505</t>
  </si>
  <si>
    <t>LANDMARK OF DES PLAINES REHABI</t>
  </si>
  <si>
    <t>MEISELS FAMILY</t>
  </si>
  <si>
    <t xml:space="preserve">DES PLAINES    </t>
  </si>
  <si>
    <t>60016</t>
  </si>
  <si>
    <t>BALMORAL NURSING HOME</t>
  </si>
  <si>
    <t>NIVRAM MANAGEMENT INC</t>
  </si>
  <si>
    <t>HERITAGE HEALTH GILLESPIE</t>
  </si>
  <si>
    <t>HERITAGE OPERATIONS GROUP LLC</t>
  </si>
  <si>
    <t xml:space="preserve">GILLESPIE      </t>
  </si>
  <si>
    <t>62033</t>
  </si>
  <si>
    <t xml:space="preserve">Macoupin                                                                        </t>
  </si>
  <si>
    <t>HERITAGE HEALTH LITCHFIELD</t>
  </si>
  <si>
    <t>HERITAGE HEALTH PANA</t>
  </si>
  <si>
    <t xml:space="preserve">PANA           </t>
  </si>
  <si>
    <t>62557</t>
  </si>
  <si>
    <t xml:space="preserve">Christian                                                                       </t>
  </si>
  <si>
    <t>HERITAGE HEALTH STAUNTON</t>
  </si>
  <si>
    <t xml:space="preserve">STAUNTON       </t>
  </si>
  <si>
    <t>62088</t>
  </si>
  <si>
    <t>HERITAGE HEALTH CARLINVILLE</t>
  </si>
  <si>
    <t xml:space="preserve">CARLINVILLE    </t>
  </si>
  <si>
    <t>62626</t>
  </si>
  <si>
    <t>BARRY COMMUNITY CARE</t>
  </si>
  <si>
    <t>COMMUNITY CARE CENTERS, INC.</t>
  </si>
  <si>
    <t xml:space="preserve">BARRY          </t>
  </si>
  <si>
    <t>62312</t>
  </si>
  <si>
    <t xml:space="preserve">Pike                                                                            </t>
  </si>
  <si>
    <t>HERITAGE HEALTH</t>
  </si>
  <si>
    <t xml:space="preserve">JACKSONVILLE   </t>
  </si>
  <si>
    <t>62650</t>
  </si>
  <si>
    <t xml:space="preserve">Morgan                                                                          </t>
  </si>
  <si>
    <t>HERITAGE HEALTH BEARDSTOWN</t>
  </si>
  <si>
    <t xml:space="preserve">BEARDSTOWN     </t>
  </si>
  <si>
    <t>62618</t>
  </si>
  <si>
    <t xml:space="preserve">Cass                                                                            </t>
  </si>
  <si>
    <t>BEECHER MANOR NURSG AND RHB CT</t>
  </si>
  <si>
    <t xml:space="preserve">BEECHER        </t>
  </si>
  <si>
    <t>60401</t>
  </si>
  <si>
    <t xml:space="preserve">Will                                                                            </t>
  </si>
  <si>
    <t>BELHAVEN NURSING REHAB CTR</t>
  </si>
  <si>
    <t>60643</t>
  </si>
  <si>
    <t>BEMENT HEALTH CARE CENTER</t>
  </si>
  <si>
    <t xml:space="preserve">BEMENT         </t>
  </si>
  <si>
    <t>61813</t>
  </si>
  <si>
    <t xml:space="preserve">Piatt                                                                           </t>
  </si>
  <si>
    <t>BELLA TERRA MORTON GROVE</t>
  </si>
  <si>
    <t xml:space="preserve">MORTON GROVE   </t>
  </si>
  <si>
    <t>60053</t>
  </si>
  <si>
    <t>FLANAGAN REHABILITATION HCC</t>
  </si>
  <si>
    <t xml:space="preserve">FLANAGAN       </t>
  </si>
  <si>
    <t>61740</t>
  </si>
  <si>
    <t xml:space="preserve">Livingston                                                                      </t>
  </si>
  <si>
    <t>BRIA OF FOREST EDGE</t>
  </si>
  <si>
    <t>BRIA HEALTH SERVICES, LLC</t>
  </si>
  <si>
    <t>60620</t>
  </si>
  <si>
    <t>BIG MEADOWS</t>
  </si>
  <si>
    <t>AMERICAN HEALTH ENTERPRISES INC</t>
  </si>
  <si>
    <t xml:space="preserve">SAVANNA        </t>
  </si>
  <si>
    <t>61074</t>
  </si>
  <si>
    <t xml:space="preserve">Carroll                                                                         </t>
  </si>
  <si>
    <t>CASEY HEALTH CARE CENTER</t>
  </si>
  <si>
    <t xml:space="preserve">CASEY          </t>
  </si>
  <si>
    <t>62420</t>
  </si>
  <si>
    <t xml:space="preserve">Clark                                                                           </t>
  </si>
  <si>
    <t>BIRCHWOOD PLAZA</t>
  </si>
  <si>
    <t>ARTHUR KOHN</t>
  </si>
  <si>
    <t>60626</t>
  </si>
  <si>
    <t>BLOOMINGTON REHAB AND HCC</t>
  </si>
  <si>
    <t xml:space="preserve">BLOOMINGTON    </t>
  </si>
  <si>
    <t>61704</t>
  </si>
  <si>
    <t>WEST SUBURBAN NURSING REHAB</t>
  </si>
  <si>
    <t>ARCADIA CARE BLOOMINGTON</t>
  </si>
  <si>
    <t>61701</t>
  </si>
  <si>
    <t>INTEGRITY HC OF GODFREY</t>
  </si>
  <si>
    <t>SENIOR HEALTHCARE MANAGEMENT</t>
  </si>
  <si>
    <t xml:space="preserve">GODFREY        </t>
  </si>
  <si>
    <t>62035</t>
  </si>
  <si>
    <t xml:space="preserve">Madison                                                                         </t>
  </si>
  <si>
    <t>LEBANON CARE CENTER</t>
  </si>
  <si>
    <t xml:space="preserve">LEBANON        </t>
  </si>
  <si>
    <t>62254</t>
  </si>
  <si>
    <t xml:space="preserve">St Clair                                                                        </t>
  </si>
  <si>
    <t>FAIRMONT CARE</t>
  </si>
  <si>
    <t>LANCASTER, LTD.</t>
  </si>
  <si>
    <t>60630</t>
  </si>
  <si>
    <t>APERION CARE MIDLOTHIAN</t>
  </si>
  <si>
    <t xml:space="preserve">MIDLOTHIAN     </t>
  </si>
  <si>
    <t>60445</t>
  </si>
  <si>
    <t>APERION CARE BRADLEY</t>
  </si>
  <si>
    <t xml:space="preserve">BRADLEY        </t>
  </si>
  <si>
    <t>60915</t>
  </si>
  <si>
    <t>BRANDEL HEALTH AND REHAB</t>
  </si>
  <si>
    <t>COVENANT LIVING COMMUNITIES &amp; SERVICES</t>
  </si>
  <si>
    <t xml:space="preserve">NORTHBROOK     </t>
  </si>
  <si>
    <t>60062</t>
  </si>
  <si>
    <t>BREESE NURSING HOME</t>
  </si>
  <si>
    <t xml:space="preserve">BREESE         </t>
  </si>
  <si>
    <t>62230</t>
  </si>
  <si>
    <t xml:space="preserve">Clinton                                                                         </t>
  </si>
  <si>
    <t>ELEVATE CARE RIVERWOODS</t>
  </si>
  <si>
    <t xml:space="preserve">RIVERWOODS     </t>
  </si>
  <si>
    <t>60015</t>
  </si>
  <si>
    <t xml:space="preserve">Lake                                                                            </t>
  </si>
  <si>
    <t>BURBANK REHABILITATION CENTER</t>
  </si>
  <si>
    <t>ALTITUDE HEALTH SERVICES, INC</t>
  </si>
  <si>
    <t xml:space="preserve">BURBANK        </t>
  </si>
  <si>
    <t>60459</t>
  </si>
  <si>
    <t>FOREST CITY REHAB AND NRSG CTR</t>
  </si>
  <si>
    <t>SABA HEALTHCARE</t>
  </si>
  <si>
    <t>BRIAR PLACE NURSING</t>
  </si>
  <si>
    <t>INDIAN HEAD PAR</t>
  </si>
  <si>
    <t>60525</t>
  </si>
  <si>
    <t>APERION CARE BRIDGEPORT</t>
  </si>
  <si>
    <t xml:space="preserve">BRIDGEPORT     </t>
  </si>
  <si>
    <t>62417</t>
  </si>
  <si>
    <t xml:space="preserve">Lawrence                                                                        </t>
  </si>
  <si>
    <t>BRIDGEVIEW HEALTH CARE CENTER</t>
  </si>
  <si>
    <t>DYNAMIC HEALTH CARE CONSULTANTS</t>
  </si>
  <si>
    <t xml:space="preserve">BRIDGEVIEW     </t>
  </si>
  <si>
    <t>60455</t>
  </si>
  <si>
    <t>BEACON HEALTH CENTER</t>
  </si>
  <si>
    <t>BUCKINGHAM PAVILION INC</t>
  </si>
  <si>
    <t>STERN FAMILY</t>
  </si>
  <si>
    <t>60645</t>
  </si>
  <si>
    <t>BURGESS SQUARE HEALTHCARE CTR</t>
  </si>
  <si>
    <t>JAM HEALTH PARTNERS, LLC</t>
  </si>
  <si>
    <t>AMBERWOOD CARE CENTRE</t>
  </si>
  <si>
    <t>61103</t>
  </si>
  <si>
    <t>RICHLAND NURSING AND REHAB</t>
  </si>
  <si>
    <t xml:space="preserve">OLNEY          </t>
  </si>
  <si>
    <t>62450</t>
  </si>
  <si>
    <t xml:space="preserve">Richland                                                                        </t>
  </si>
  <si>
    <t>BRIA OF RIVER OAKS</t>
  </si>
  <si>
    <t xml:space="preserve">BURNHAM        </t>
  </si>
  <si>
    <t>60633</t>
  </si>
  <si>
    <t>MARSHALL REHAB &amp; NURSING</t>
  </si>
  <si>
    <t xml:space="preserve">MARSHALL       </t>
  </si>
  <si>
    <t>62441</t>
  </si>
  <si>
    <t>AUTUMN MEADOWS OF CAHOKIA</t>
  </si>
  <si>
    <t>SW FINANCIAL SERVICES COMPANY</t>
  </si>
  <si>
    <t>EAST SAINT LOUI</t>
  </si>
  <si>
    <t>62206</t>
  </si>
  <si>
    <t>CALIFORNIA GARDENS NURSING &amp; R</t>
  </si>
  <si>
    <t xml:space="preserve">MAESTRO CONSULTING SERVICES </t>
  </si>
  <si>
    <t>60608</t>
  </si>
  <si>
    <t>INTEGRITY HC OF BELLEVILLE</t>
  </si>
  <si>
    <t xml:space="preserve">BELLEVILLE     </t>
  </si>
  <si>
    <t>62226</t>
  </si>
  <si>
    <t>CHARLESTON REHAB HEALTH CARE</t>
  </si>
  <si>
    <t xml:space="preserve">CHARLESTON     </t>
  </si>
  <si>
    <t>61920</t>
  </si>
  <si>
    <t xml:space="preserve">Coles                                                                           </t>
  </si>
  <si>
    <t>ALDEN POPLAR CR REHAB AND HCC</t>
  </si>
  <si>
    <t>HOFFMAN ESTATES</t>
  </si>
  <si>
    <t>60169</t>
  </si>
  <si>
    <t>PARKER NURSING AND REHAB CTR</t>
  </si>
  <si>
    <t xml:space="preserve">STREATOR       </t>
  </si>
  <si>
    <t>61364</t>
  </si>
  <si>
    <t xml:space="preserve">La Salle                                                                        </t>
  </si>
  <si>
    <t>CHAMPAIGN URBANA NURSING REHAB</t>
  </si>
  <si>
    <t>PREMIER HEALTHCARE MANAGEMENT, LLC</t>
  </si>
  <si>
    <t xml:space="preserve">SAVOY          </t>
  </si>
  <si>
    <t>61874</t>
  </si>
  <si>
    <t xml:space="preserve">Champaign                                                                       </t>
  </si>
  <si>
    <t>CARLTON AT THE LAKE, THE</t>
  </si>
  <si>
    <t>60613</t>
  </si>
  <si>
    <t>CARLYLE HEALTHCARE CENTER INC</t>
  </si>
  <si>
    <t>WDM HEALTH SERVICES INC.</t>
  </si>
  <si>
    <t xml:space="preserve">CARLYLE        </t>
  </si>
  <si>
    <t>62231</t>
  </si>
  <si>
    <t>CARRIER MILLS NURSING &amp; REHABI</t>
  </si>
  <si>
    <t>WLC MANAGEMENT FIRM, LLC</t>
  </si>
  <si>
    <t xml:space="preserve">CARRIER MILLS  </t>
  </si>
  <si>
    <t>62917</t>
  </si>
  <si>
    <t xml:space="preserve">Saline                                                                          </t>
  </si>
  <si>
    <t>ALLURE OF MT CARROLL, LLC</t>
  </si>
  <si>
    <t>ALLURE MANAGEMENT</t>
  </si>
  <si>
    <t xml:space="preserve">MOUNT CARROLL  </t>
  </si>
  <si>
    <t>61053</t>
  </si>
  <si>
    <t>CENTER HOME HISPANIC ELDERLY</t>
  </si>
  <si>
    <t>PREMIER HEALTHCARE &amp; FINANCI</t>
  </si>
  <si>
    <t>60622</t>
  </si>
  <si>
    <t>MT. VERNON HC CTR</t>
  </si>
  <si>
    <t xml:space="preserve">MOUNT VERNON   </t>
  </si>
  <si>
    <t>62864</t>
  </si>
  <si>
    <t xml:space="preserve">Jefferson                                                                       </t>
  </si>
  <si>
    <t>CENTRAL BAPTIST VILLAGE</t>
  </si>
  <si>
    <t xml:space="preserve">NORRIDGE       </t>
  </si>
  <si>
    <t>60706</t>
  </si>
  <si>
    <t>CENTRAL NURSING HOME</t>
  </si>
  <si>
    <t>60639</t>
  </si>
  <si>
    <t>FIRESIDE HOUSE OF CENTRALIA</t>
  </si>
  <si>
    <t xml:space="preserve">CENTRALIA      </t>
  </si>
  <si>
    <t>62801</t>
  </si>
  <si>
    <t xml:space="preserve">Marion                                                                          </t>
  </si>
  <si>
    <t>UNIVERSITY REHAB</t>
  </si>
  <si>
    <t xml:space="preserve">URBANA         </t>
  </si>
  <si>
    <t>61802</t>
  </si>
  <si>
    <t>HIGHLAND HEALTH CARE CENTER</t>
  </si>
  <si>
    <t xml:space="preserve">HIGHLAND       </t>
  </si>
  <si>
    <t>62249</t>
  </si>
  <si>
    <t>SYMPHONY OF BRONZEVILLE</t>
  </si>
  <si>
    <t>60616</t>
  </si>
  <si>
    <t>CHICAGO RIDGE NURSING CENTER</t>
  </si>
  <si>
    <t xml:space="preserve">CHICAGO RIDGE  </t>
  </si>
  <si>
    <t>60415</t>
  </si>
  <si>
    <t>APERION CARE WEST CHICAGO</t>
  </si>
  <si>
    <t xml:space="preserve">WEST CHICAGO   </t>
  </si>
  <si>
    <t>60185</t>
  </si>
  <si>
    <t>CHRISTIAN NURSING HOME</t>
  </si>
  <si>
    <t xml:space="preserve">MIDWEST CHRISTIAN VILLAGES, </t>
  </si>
  <si>
    <t xml:space="preserve">LINCOLN        </t>
  </si>
  <si>
    <t>62656</t>
  </si>
  <si>
    <t xml:space="preserve">Logan                                                                           </t>
  </si>
  <si>
    <t>CISNE REHAB AND HEALTH CENTER</t>
  </si>
  <si>
    <t xml:space="preserve">CISNE          </t>
  </si>
  <si>
    <t>62823</t>
  </si>
  <si>
    <t xml:space="preserve">Wayne                                                                           </t>
  </si>
  <si>
    <t>INTEGRITY HC OF ANNA</t>
  </si>
  <si>
    <t xml:space="preserve">ANNA           </t>
  </si>
  <si>
    <t>62906</t>
  </si>
  <si>
    <t xml:space="preserve">Union                                                                           </t>
  </si>
  <si>
    <t>CLARK MANOR</t>
  </si>
  <si>
    <t>CLINTON MANOR LIVING CENTER</t>
  </si>
  <si>
    <t xml:space="preserve">NEW BADEN      </t>
  </si>
  <si>
    <t>62265</t>
  </si>
  <si>
    <t>SOUTHVIEW MANOR NURSING CTR</t>
  </si>
  <si>
    <t>APERION CARE PRINCETON</t>
  </si>
  <si>
    <t xml:space="preserve">PRINCETON      </t>
  </si>
  <si>
    <t>61356</t>
  </si>
  <si>
    <t xml:space="preserve">Bureau                                                                          </t>
  </si>
  <si>
    <t>COLONIAL MANOR</t>
  </si>
  <si>
    <t>GRANITE NURSING AND REHAB CTR</t>
  </si>
  <si>
    <t>TARA CARES</t>
  </si>
  <si>
    <t xml:space="preserve">GRANITE CITY   </t>
  </si>
  <si>
    <t>62040</t>
  </si>
  <si>
    <t>COMMUNITY CARE CENTER</t>
  </si>
  <si>
    <t>60653</t>
  </si>
  <si>
    <t>APERION CARE OAK LAWN</t>
  </si>
  <si>
    <t>AUSTIN OASIS, THE</t>
  </si>
  <si>
    <t>60644</t>
  </si>
  <si>
    <t>CONTINENTAL NURSING REHAB CTR</t>
  </si>
  <si>
    <t>HERITAGE HEALTH DWIGHT</t>
  </si>
  <si>
    <t xml:space="preserve">DWIGHT         </t>
  </si>
  <si>
    <t>60420</t>
  </si>
  <si>
    <t>NEWMAN REHAB HEALTH CARE CTR</t>
  </si>
  <si>
    <t xml:space="preserve">NEWMAN         </t>
  </si>
  <si>
    <t>61942</t>
  </si>
  <si>
    <t xml:space="preserve">Douglas                                                                         </t>
  </si>
  <si>
    <t>PALM TERRACE OF MATTOON</t>
  </si>
  <si>
    <t xml:space="preserve">MATTOON        </t>
  </si>
  <si>
    <t>61938</t>
  </si>
  <si>
    <t>HERITAGE HEALTH ROBINSON</t>
  </si>
  <si>
    <t xml:space="preserve">ROBINSON       </t>
  </si>
  <si>
    <t>62454</t>
  </si>
  <si>
    <t xml:space="preserve">Crawford                                                                        </t>
  </si>
  <si>
    <t>EVERGREEN NURSING AND REHAB CT</t>
  </si>
  <si>
    <t>BRIDGEMARK, HEALTHCARE LLC</t>
  </si>
  <si>
    <t xml:space="preserve">EFFINGHAM      </t>
  </si>
  <si>
    <t>62401</t>
  </si>
  <si>
    <t xml:space="preserve">Effingham                                                                       </t>
  </si>
  <si>
    <t>COUNTRY HEALTH</t>
  </si>
  <si>
    <t xml:space="preserve">GIFFORD        </t>
  </si>
  <si>
    <t>61847</t>
  </si>
  <si>
    <t>SYMPHONY OF ORCHARD VALLEY</t>
  </si>
  <si>
    <t>MAESTRO CONSULTING SERVICES</t>
  </si>
  <si>
    <t>60506</t>
  </si>
  <si>
    <t>COUNTRYSIDE NURSING AND REHAB</t>
  </si>
  <si>
    <t xml:space="preserve">DOLTON         </t>
  </si>
  <si>
    <t>60419</t>
  </si>
  <si>
    <t>MICHAELSEN HEALTH CENTER</t>
  </si>
  <si>
    <t xml:space="preserve">BATAVIA        </t>
  </si>
  <si>
    <t>60510</t>
  </si>
  <si>
    <t>SYMPHONY OF CRESTWOOD</t>
  </si>
  <si>
    <t xml:space="preserve">CRESTWOOD      </t>
  </si>
  <si>
    <t>CRESTWOOD TERRACE NURSING CT</t>
  </si>
  <si>
    <t>Crestwood</t>
  </si>
  <si>
    <t>CRYSTAL PINES REHAB AND HCC</t>
  </si>
  <si>
    <t>TUTERA HEALTH CARE SERVICES</t>
  </si>
  <si>
    <t xml:space="preserve">CRYSTAL LAKE   </t>
  </si>
  <si>
    <t>60014</t>
  </si>
  <si>
    <t xml:space="preserve">McHenry                                                                         </t>
  </si>
  <si>
    <t>CUMBERLAND REHAB HEALTH CARE</t>
  </si>
  <si>
    <t xml:space="preserve">GREENUP        </t>
  </si>
  <si>
    <t>62428</t>
  </si>
  <si>
    <t xml:space="preserve">Cumberland                                                                      </t>
  </si>
  <si>
    <t>PARK VIEW REHAB CENTER</t>
  </si>
  <si>
    <t>60660</t>
  </si>
  <si>
    <t>ARCADIA CARE DANVILLE</t>
  </si>
  <si>
    <t>CERTIFIED HEALTH MANAGEMENT, INC.</t>
  </si>
  <si>
    <t>WATERFORD CARE CENTER, THE</t>
  </si>
  <si>
    <t>SYMPHONY OF JOLIET</t>
  </si>
  <si>
    <t xml:space="preserve">JOLIET         </t>
  </si>
  <si>
    <t>60435</t>
  </si>
  <si>
    <t>APERION CARE CAPITOL</t>
  </si>
  <si>
    <t xml:space="preserve">SPRINGFIELD    </t>
  </si>
  <si>
    <t>62702</t>
  </si>
  <si>
    <t xml:space="preserve">Sangamon                                                                        </t>
  </si>
  <si>
    <t>DOBSON PLAZA NURSING  &amp; REHAB</t>
  </si>
  <si>
    <t xml:space="preserve">EVANSTON       </t>
  </si>
  <si>
    <t>60202</t>
  </si>
  <si>
    <t>DOCTORS NURSING AND REHAB CTR</t>
  </si>
  <si>
    <t>BRIDGEMARK HEALTHCARE, LLC</t>
  </si>
  <si>
    <t xml:space="preserve">SALEM          </t>
  </si>
  <si>
    <t>62881</t>
  </si>
  <si>
    <t>APERION CARE DOLTON</t>
  </si>
  <si>
    <t>TUSCOLA HEALTH CARE CENTER</t>
  </si>
  <si>
    <t xml:space="preserve">TUSCOLA        </t>
  </si>
  <si>
    <t>61953</t>
  </si>
  <si>
    <t>SERENITY OF MOLINE</t>
  </si>
  <si>
    <t xml:space="preserve">EAST MOLINE    </t>
  </si>
  <si>
    <t>61244</t>
  </si>
  <si>
    <t xml:space="preserve">Rock Island                                                                     </t>
  </si>
  <si>
    <t>APERION CARE SPRINGFIELD, LLC</t>
  </si>
  <si>
    <t>62703</t>
  </si>
  <si>
    <t>EDEN VILLAGE</t>
  </si>
  <si>
    <t xml:space="preserve">GLEN CARBON    </t>
  </si>
  <si>
    <t>62034</t>
  </si>
  <si>
    <t>SHERIDAN VILLAGE NRSG &amp; RHB</t>
  </si>
  <si>
    <t>ROCK RIVER GARDENS</t>
  </si>
  <si>
    <t xml:space="preserve">STERLING       </t>
  </si>
  <si>
    <t>61081</t>
  </si>
  <si>
    <t xml:space="preserve">Whiteside                                                                       </t>
  </si>
  <si>
    <t>UNIVERSITY NURSING AND REHABIL</t>
  </si>
  <si>
    <t>HEALTHCARE ACCOUNTING SERVICES</t>
  </si>
  <si>
    <t xml:space="preserve">EDWARDSVILLE   </t>
  </si>
  <si>
    <t>62025</t>
  </si>
  <si>
    <t>EDWARDSVILLE NURSING &amp; REHABIL</t>
  </si>
  <si>
    <t>EL PASO HEALTH CARE CENTER</t>
  </si>
  <si>
    <t xml:space="preserve">EL PASO        </t>
  </si>
  <si>
    <t>61738</t>
  </si>
  <si>
    <t>INTEGRITY HC OF ALTON</t>
  </si>
  <si>
    <t xml:space="preserve">ALTON          </t>
  </si>
  <si>
    <t>62002</t>
  </si>
  <si>
    <t>ELMHURST EXTENDED CARE CENTER</t>
  </si>
  <si>
    <t>DAVE FAMILY</t>
  </si>
  <si>
    <t xml:space="preserve">ELMHURST       </t>
  </si>
  <si>
    <t>60126</t>
  </si>
  <si>
    <t>ELMWOOD TERRACE HEALTHCARE CTR</t>
  </si>
  <si>
    <t>ARI HAAS</t>
  </si>
  <si>
    <t>ELEVATE CARE IRVING PARK</t>
  </si>
  <si>
    <t>60641</t>
  </si>
  <si>
    <t>CEDAR RIDGE HEALTH &amp; REHAB CEN</t>
  </si>
  <si>
    <t>ALTON MEMORIAL REHAB &amp; THERAPY</t>
  </si>
  <si>
    <t xml:space="preserve">EUREKA         </t>
  </si>
  <si>
    <t>61530</t>
  </si>
  <si>
    <t>EVENGLOW LODGE</t>
  </si>
  <si>
    <t xml:space="preserve">PONTIAC        </t>
  </si>
  <si>
    <t>61764</t>
  </si>
  <si>
    <t>DUQUOIN NURSING &amp; REHABILITATI</t>
  </si>
  <si>
    <t xml:space="preserve">DU QUOIN       </t>
  </si>
  <si>
    <t>62832</t>
  </si>
  <si>
    <t xml:space="preserve">Perry                                                                           </t>
  </si>
  <si>
    <t>FAIR HAVENS SENIOR LIVING</t>
  </si>
  <si>
    <t xml:space="preserve">DECATUR        </t>
  </si>
  <si>
    <t>62521</t>
  </si>
  <si>
    <t xml:space="preserve">Macon                                                                           </t>
  </si>
  <si>
    <t>FAIR OAKS HEALTH CARE CENTER</t>
  </si>
  <si>
    <t>FAIR OAKS REHAB AND HCC</t>
  </si>
  <si>
    <t xml:space="preserve">SOUTH BELOIT   </t>
  </si>
  <si>
    <t>61080</t>
  </si>
  <si>
    <t>GROVE OF BERWYN, THE</t>
  </si>
  <si>
    <t xml:space="preserve">BERWYN         </t>
  </si>
  <si>
    <t>60402</t>
  </si>
  <si>
    <t>FAIRHAVEN CHRISTIAN RETIREMENT CENTER</t>
  </si>
  <si>
    <t>FAIRVIEW HAVEN NURSING HOME</t>
  </si>
  <si>
    <t xml:space="preserve">FAIRBURY       </t>
  </si>
  <si>
    <t>61739</t>
  </si>
  <si>
    <t>GROVE OF LAGRANGE PARK, THE</t>
  </si>
  <si>
    <t xml:space="preserve">LA GRANGE PARK </t>
  </si>
  <si>
    <t>60526</t>
  </si>
  <si>
    <t>ROSICLARE REHAB &amp; HEALTH CC</t>
  </si>
  <si>
    <t xml:space="preserve">ROSICLARE      </t>
  </si>
  <si>
    <t>62982</t>
  </si>
  <si>
    <t xml:space="preserve">Hardin                                                                          </t>
  </si>
  <si>
    <t>PARK PLACE OF BELVIDERE</t>
  </si>
  <si>
    <t>AARON TOPPER</t>
  </si>
  <si>
    <t xml:space="preserve">BELVIDERE      </t>
  </si>
  <si>
    <t>61008</t>
  </si>
  <si>
    <t xml:space="preserve">Boone                                                                           </t>
  </si>
  <si>
    <t>DECATUR REHAB &amp; HC CTR</t>
  </si>
  <si>
    <t>62522</t>
  </si>
  <si>
    <t>FAIRVIEW REHAB &amp; HEALTHCARE</t>
  </si>
  <si>
    <t>FAITH CARE CENTER</t>
  </si>
  <si>
    <t>FARMINGTON COUNTRY MANOR</t>
  </si>
  <si>
    <t>AMERICAN HEALTH CORPORATION</t>
  </si>
  <si>
    <t xml:space="preserve">FARMINGTON     </t>
  </si>
  <si>
    <t>61531</t>
  </si>
  <si>
    <t xml:space="preserve">Fulton                                                                          </t>
  </si>
  <si>
    <t>FAYETTE COUNTY HOSPITAL NH</t>
  </si>
  <si>
    <t>HOSPITAL</t>
  </si>
  <si>
    <t xml:space="preserve">VANDALIA       </t>
  </si>
  <si>
    <t>62471</t>
  </si>
  <si>
    <t xml:space="preserve">Fayette                                                                         </t>
  </si>
  <si>
    <t>FLORA REHAB HEALTH CARE CTR</t>
  </si>
  <si>
    <t xml:space="preserve">FLORA          </t>
  </si>
  <si>
    <t>62839</t>
  </si>
  <si>
    <t xml:space="preserve">Clay                                                                            </t>
  </si>
  <si>
    <t>FLORA GARDENS CARE CENTER</t>
  </si>
  <si>
    <t>FLORENCE NURSING HOME</t>
  </si>
  <si>
    <t>JOSEPH BRANDMAN</t>
  </si>
  <si>
    <t xml:space="preserve">MARENGO        </t>
  </si>
  <si>
    <t>60152</t>
  </si>
  <si>
    <t>FONDULAC REHAB HEALTH CARE CTR</t>
  </si>
  <si>
    <t xml:space="preserve">EAST PEORIA    </t>
  </si>
  <si>
    <t>61611</t>
  </si>
  <si>
    <t>ELEVATE CARE NORTH BRANCH</t>
  </si>
  <si>
    <t>IGNITE TEAM PARTNERS, LLC</t>
  </si>
  <si>
    <t xml:space="preserve">NILES          </t>
  </si>
  <si>
    <t>60714</t>
  </si>
  <si>
    <t>EAST BANK CENTER</t>
  </si>
  <si>
    <t xml:space="preserve">LOVES PARK     </t>
  </si>
  <si>
    <t>61111</t>
  </si>
  <si>
    <t>INTEGRITY HC OF MARION</t>
  </si>
  <si>
    <t xml:space="preserve">MARION         </t>
  </si>
  <si>
    <t>62959</t>
  </si>
  <si>
    <t xml:space="preserve">Williamson                                                                      </t>
  </si>
  <si>
    <t>ELDORADO REHAB &amp; HEALTHCARE LL</t>
  </si>
  <si>
    <t xml:space="preserve">ELDORADO       </t>
  </si>
  <si>
    <t>62930</t>
  </si>
  <si>
    <t>HELIA SOUTHBELT HEALTHCARE</t>
  </si>
  <si>
    <t>62220</t>
  </si>
  <si>
    <t>TOWER HILL HEALTHCARE CENTER</t>
  </si>
  <si>
    <t xml:space="preserve">SOUTH ELGIN    </t>
  </si>
  <si>
    <t>60177</t>
  </si>
  <si>
    <t>FRANKFORT HEALTHCARE REHAB CTR</t>
  </si>
  <si>
    <t>FRANKFORT TERRACE NURSING CT</t>
  </si>
  <si>
    <t xml:space="preserve">FRANKFORT      </t>
  </si>
  <si>
    <t>60423</t>
  </si>
  <si>
    <t>FRANKLIN GROVE LIVING REHAB</t>
  </si>
  <si>
    <t xml:space="preserve">FRANKLIN GROVE </t>
  </si>
  <si>
    <t>61031</t>
  </si>
  <si>
    <t xml:space="preserve">Lee                                                                             </t>
  </si>
  <si>
    <t>FREEBURG CARE CENTER</t>
  </si>
  <si>
    <t xml:space="preserve">FREEBURG       </t>
  </si>
  <si>
    <t>62243</t>
  </si>
  <si>
    <t>PEARL PAVILION</t>
  </si>
  <si>
    <t xml:space="preserve">FREEPORT       </t>
  </si>
  <si>
    <t>61032</t>
  </si>
  <si>
    <t xml:space="preserve">Stephenson                                                                      </t>
  </si>
  <si>
    <t>INTEGRITY HC OF HERRIN</t>
  </si>
  <si>
    <t xml:space="preserve">HERRIN         </t>
  </si>
  <si>
    <t>62948</t>
  </si>
  <si>
    <t>FRIENDSHIP MANOR</t>
  </si>
  <si>
    <t xml:space="preserve">ROCK ISLAND    </t>
  </si>
  <si>
    <t>61201</t>
  </si>
  <si>
    <t>FRIENDSHIP VILLAGE OF SCHAUMBU</t>
  </si>
  <si>
    <t xml:space="preserve">SCHAUMBURG     </t>
  </si>
  <si>
    <t>60194</t>
  </si>
  <si>
    <t>GROVE OF NORTHBROOK, THE</t>
  </si>
  <si>
    <t>CORNERSTONE REHAB AND HC</t>
  </si>
  <si>
    <t xml:space="preserve">PEORIA HEIGHTS </t>
  </si>
  <si>
    <t>61616</t>
  </si>
  <si>
    <t>MIDWEST MEDICAL CENTER</t>
  </si>
  <si>
    <t xml:space="preserve">GALENA         </t>
  </si>
  <si>
    <t>61036</t>
  </si>
  <si>
    <t xml:space="preserve">Jo Daviess                                                                      </t>
  </si>
  <si>
    <t>HEARTLAND OF GALESBURG</t>
  </si>
  <si>
    <t>APERION CARE WEST RIDGE</t>
  </si>
  <si>
    <t>OAKVIEW NURSING AND REHAB</t>
  </si>
  <si>
    <t xml:space="preserve">MOUNT CARMEL   </t>
  </si>
  <si>
    <t>62863</t>
  </si>
  <si>
    <t xml:space="preserve">Wabash                                                                          </t>
  </si>
  <si>
    <t>ALLURE OF GENESEO, LLC</t>
  </si>
  <si>
    <t xml:space="preserve">GENESEO        </t>
  </si>
  <si>
    <t>61254</t>
  </si>
  <si>
    <t xml:space="preserve">Henry                                                                           </t>
  </si>
  <si>
    <t>BRIA OF GENEVA</t>
  </si>
  <si>
    <t xml:space="preserve">GENEVA         </t>
  </si>
  <si>
    <t>60134</t>
  </si>
  <si>
    <t>GROSSE POINTE MANOR</t>
  </si>
  <si>
    <t>ALEDO REHAB HEALTH CARE CTR</t>
  </si>
  <si>
    <t xml:space="preserve">ALEDO          </t>
  </si>
  <si>
    <t>61231</t>
  </si>
  <si>
    <t xml:space="preserve">Mercer                                                                          </t>
  </si>
  <si>
    <t>GIBSON COMMUNITY HOSPITAL ANNE</t>
  </si>
  <si>
    <t xml:space="preserve">GIBSON CITY    </t>
  </si>
  <si>
    <t>60936</t>
  </si>
  <si>
    <t xml:space="preserve">Ford                                                                            </t>
  </si>
  <si>
    <t>HERITAGE HEALTH GIBSON CITY</t>
  </si>
  <si>
    <t>GILMAN HEALTHCARE CENTER</t>
  </si>
  <si>
    <t xml:space="preserve">GILMAN         </t>
  </si>
  <si>
    <t>60938</t>
  </si>
  <si>
    <t xml:space="preserve">Iroquois                                                                        </t>
  </si>
  <si>
    <t>ELEVATE CARE NORTHBROOK</t>
  </si>
  <si>
    <t>ELEVATE CARE CHICAGO NORTH</t>
  </si>
  <si>
    <t>GLEN VIEW TERRACE NURSING CTR</t>
  </si>
  <si>
    <t>ITEX  6633 BLDG./ AK CARE BO</t>
  </si>
  <si>
    <t xml:space="preserve">GLENVIEW       </t>
  </si>
  <si>
    <t>60026</t>
  </si>
  <si>
    <t>APERION CARE GLENWOOD</t>
  </si>
  <si>
    <t xml:space="preserve">GLENWOOD       </t>
  </si>
  <si>
    <t>60425</t>
  </si>
  <si>
    <t>GOLDEN GOOD SHEPHERD HOME</t>
  </si>
  <si>
    <t xml:space="preserve">GOLDEN         </t>
  </si>
  <si>
    <t>62339</t>
  </si>
  <si>
    <t xml:space="preserve">Adams                                                                           </t>
  </si>
  <si>
    <t>NILES NURSING AND REHAB CTR</t>
  </si>
  <si>
    <t>GOOD SAMARITAN HOME OF QUINCY</t>
  </si>
  <si>
    <t xml:space="preserve">QUINCY         </t>
  </si>
  <si>
    <t>62301</t>
  </si>
  <si>
    <t>GOTTLIEB MEMORIAL HOSPITAL</t>
  </si>
  <si>
    <t xml:space="preserve">MELROSE PARK   </t>
  </si>
  <si>
    <t>60160</t>
  </si>
  <si>
    <t>ALDEN ESTATES OF BARRINGTON</t>
  </si>
  <si>
    <t xml:space="preserve">BARRINGTON     </t>
  </si>
  <si>
    <t>60010</t>
  </si>
  <si>
    <t>TIMBERPOINT HEALTHCARE CENTER</t>
  </si>
  <si>
    <t xml:space="preserve">CAMP POINT     </t>
  </si>
  <si>
    <t>62320</t>
  </si>
  <si>
    <t>APERION CARE MASCOUTAH</t>
  </si>
  <si>
    <t xml:space="preserve">MASCOUTAH      </t>
  </si>
  <si>
    <t>62258</t>
  </si>
  <si>
    <t>PIPER CITY REHAB LIVING CTR</t>
  </si>
  <si>
    <t xml:space="preserve">PIPER CITY     </t>
  </si>
  <si>
    <t>60959</t>
  </si>
  <si>
    <t>MIDWAY NEUROLOGICAL REHAB CTR</t>
  </si>
  <si>
    <t>ATRIUM HEALTH CARE CENTER</t>
  </si>
  <si>
    <t>WILLOW ROSE REHAB HEALTH CARE</t>
  </si>
  <si>
    <t xml:space="preserve">JERSEYVILLE    </t>
  </si>
  <si>
    <t>62052</t>
  </si>
  <si>
    <t xml:space="preserve">Jersey                                                                          </t>
  </si>
  <si>
    <t>PARK POINTE HEALTHCARE AND REH</t>
  </si>
  <si>
    <t>HORIZON HEALTHCARE, LLC</t>
  </si>
  <si>
    <t xml:space="preserve">MORRIS         </t>
  </si>
  <si>
    <t>60450</t>
  </si>
  <si>
    <t xml:space="preserve">Grundy                                                                          </t>
  </si>
  <si>
    <t>HENRY AND JANE VONDERLIETH CTR</t>
  </si>
  <si>
    <t xml:space="preserve">MOUNT PULASKI  </t>
  </si>
  <si>
    <t>62548</t>
  </si>
  <si>
    <t>HALLMARK HEALTHCARE OF PEKIN</t>
  </si>
  <si>
    <t xml:space="preserve">PEKIN          </t>
  </si>
  <si>
    <t>61554</t>
  </si>
  <si>
    <t>SYMPHONY OF MORGAN PARK</t>
  </si>
  <si>
    <t>60628</t>
  </si>
  <si>
    <t>HAMILTON MEM REHAB AND HCC</t>
  </si>
  <si>
    <t xml:space="preserve">MC LEANSBORO   </t>
  </si>
  <si>
    <t>62859</t>
  </si>
  <si>
    <t xml:space="preserve">Hamilton                                                                        </t>
  </si>
  <si>
    <t>HAMMOND HENRY DISTRICT HOSPITA</t>
  </si>
  <si>
    <t>ALHAMBRA CARE CENTER</t>
  </si>
  <si>
    <t>WEDER FAMILY</t>
  </si>
  <si>
    <t xml:space="preserve">ALHAMBRA       </t>
  </si>
  <si>
    <t>62001</t>
  </si>
  <si>
    <t>SHAWNEE ROSE CARE CENTER</t>
  </si>
  <si>
    <t xml:space="preserve">HARRISBURG     </t>
  </si>
  <si>
    <t>62946</t>
  </si>
  <si>
    <t>HAVANA HEALTH CARE CENTER</t>
  </si>
  <si>
    <t xml:space="preserve">HAVANA         </t>
  </si>
  <si>
    <t>62644</t>
  </si>
  <si>
    <t xml:space="preserve">Mason                                                                           </t>
  </si>
  <si>
    <t>HEARTLAND NURSING AND REHAB</t>
  </si>
  <si>
    <t>HEATHER HEALTH CARE CENTER</t>
  </si>
  <si>
    <t xml:space="preserve">HARVEY         </t>
  </si>
  <si>
    <t>60426</t>
  </si>
  <si>
    <t>APERION CARE PEORIA HEIGHTS</t>
  </si>
  <si>
    <t>TWIN LAKES REHAB HEALTH CARE</t>
  </si>
  <si>
    <t xml:space="preserve">PARIS          </t>
  </si>
  <si>
    <t>61944</t>
  </si>
  <si>
    <t xml:space="preserve">Edgar                                                                           </t>
  </si>
  <si>
    <t>APERION CARE ST ELMO</t>
  </si>
  <si>
    <t xml:space="preserve">SAINT ELMO     </t>
  </si>
  <si>
    <t>62458</t>
  </si>
  <si>
    <t>ILLINI HERITAGE REHAB AND HC</t>
  </si>
  <si>
    <t xml:space="preserve">CHAMPAIGN      </t>
  </si>
  <si>
    <t>61826</t>
  </si>
  <si>
    <t>HERITAGE HEALTH MENDOTA</t>
  </si>
  <si>
    <t xml:space="preserve">MENDOTA        </t>
  </si>
  <si>
    <t>61342</t>
  </si>
  <si>
    <t>HERITAGE HEALTH BLOOMINGTON</t>
  </si>
  <si>
    <t>HERITAGE HEALTH SPRINGFIELD</t>
  </si>
  <si>
    <t>HERITAGE HEALTH MT STERLING</t>
  </si>
  <si>
    <t xml:space="preserve">MOUNT STERLING </t>
  </si>
  <si>
    <t>62353</t>
  </si>
  <si>
    <t xml:space="preserve">Brown                                                                           </t>
  </si>
  <si>
    <t>HERITAGE HEALTH PERU</t>
  </si>
  <si>
    <t xml:space="preserve">PERU           </t>
  </si>
  <si>
    <t>61354</t>
  </si>
  <si>
    <t>HERITAGE HEALTH STREATOR</t>
  </si>
  <si>
    <t>HERITAGE SQUARE</t>
  </si>
  <si>
    <t xml:space="preserve">DIXON          </t>
  </si>
  <si>
    <t>61021</t>
  </si>
  <si>
    <t>HICKORY NURSING PAVILION</t>
  </si>
  <si>
    <t xml:space="preserve">HICKORY HILLS  </t>
  </si>
  <si>
    <t>60457</t>
  </si>
  <si>
    <t>HILLCREST RETIREMENT VILLAGE</t>
  </si>
  <si>
    <t>ABH MANAGEMENT</t>
  </si>
  <si>
    <t>ROUND LAKE BEAC</t>
  </si>
  <si>
    <t>60073</t>
  </si>
  <si>
    <t>HILLSBORO REHAB AND HLTC</t>
  </si>
  <si>
    <t xml:space="preserve">HILLSBORO      </t>
  </si>
  <si>
    <t>62049</t>
  </si>
  <si>
    <t>MONTGOMERY NURSING AND REHAB</t>
  </si>
  <si>
    <t>HILLSIDE REHAB AND CARE CENTER</t>
  </si>
  <si>
    <t xml:space="preserve">YORKVILLE      </t>
  </si>
  <si>
    <t>60560</t>
  </si>
  <si>
    <t xml:space="preserve">Kendall                                                                         </t>
  </si>
  <si>
    <t>INTEGRITY HC OF COBDEN</t>
  </si>
  <si>
    <t xml:space="preserve">COBDEN         </t>
  </si>
  <si>
    <t>62920</t>
  </si>
  <si>
    <t>HILLTOP SKILLED NURSING AND RE</t>
  </si>
  <si>
    <t>HILLVIEW HEALTH CARE CENTER</t>
  </si>
  <si>
    <t xml:space="preserve">VIENNA         </t>
  </si>
  <si>
    <t>62995</t>
  </si>
  <si>
    <t xml:space="preserve">Johnson                                                                         </t>
  </si>
  <si>
    <t>GREENVILLE NURSING &amp; REHABILIT</t>
  </si>
  <si>
    <t xml:space="preserve">GREENVILLE     </t>
  </si>
  <si>
    <t>62246</t>
  </si>
  <si>
    <t xml:space="preserve">Bond                                                                            </t>
  </si>
  <si>
    <t>HITZ MEMORIAL HOME</t>
  </si>
  <si>
    <t>HOLY FAMILY VILLA</t>
  </si>
  <si>
    <t>CATHOLIC CHARITIES</t>
  </si>
  <si>
    <t xml:space="preserve">PALOS PARK     </t>
  </si>
  <si>
    <t>60464</t>
  </si>
  <si>
    <t>HERITAGE HEALTH HOOPESTON</t>
  </si>
  <si>
    <t xml:space="preserve">HOOPESTON      </t>
  </si>
  <si>
    <t>60942</t>
  </si>
  <si>
    <t>ACCOLADE HEALTHCARE OF PONTIAC</t>
  </si>
  <si>
    <t>ACCOLADE HEALTHCARE</t>
  </si>
  <si>
    <t>ESTATES OF HYDE PARK</t>
  </si>
  <si>
    <t>ACCOLADE PAXTON SENIOR LIVING</t>
  </si>
  <si>
    <t>ACCOLADE HEALTHCARE LLC</t>
  </si>
  <si>
    <t xml:space="preserve">PAXTON         </t>
  </si>
  <si>
    <t>60957</t>
  </si>
  <si>
    <t>MASON POINT</t>
  </si>
  <si>
    <t xml:space="preserve">SULLIVAN       </t>
  </si>
  <si>
    <t>61951</t>
  </si>
  <si>
    <t>WARREN BARR GOLD COAST</t>
  </si>
  <si>
    <t>60610</t>
  </si>
  <si>
    <t>SYMPHONY OF LINCOLN PARK</t>
  </si>
  <si>
    <t>60614</t>
  </si>
  <si>
    <t>PINE CREST HEALTH CARE</t>
  </si>
  <si>
    <t xml:space="preserve">HAZEL CREST    </t>
  </si>
  <si>
    <t>60429</t>
  </si>
  <si>
    <t>RIVER VIEW REHAB CENTER</t>
  </si>
  <si>
    <t>PARC JOLIET</t>
  </si>
  <si>
    <t>IROQUOIS RESIDENT HOME</t>
  </si>
  <si>
    <t xml:space="preserve">WATSEKA        </t>
  </si>
  <si>
    <t>60970</t>
  </si>
  <si>
    <t>FARMER CITY REHAB AND HC</t>
  </si>
  <si>
    <t xml:space="preserve">FARMER CITY    </t>
  </si>
  <si>
    <t>61842</t>
  </si>
  <si>
    <t xml:space="preserve">De Witt                                                                         </t>
  </si>
  <si>
    <t>SYMPHONY OF CHICAGO WEST</t>
  </si>
  <si>
    <t>JACKSONVILLE SKLD NUR &amp; REHAB</t>
  </si>
  <si>
    <t>WHITE OAK REHABILITATION HCC</t>
  </si>
  <si>
    <t>JENNINGS TERRACE</t>
  </si>
  <si>
    <t>JERSEYVILLE NSG AND REHAB CTR</t>
  </si>
  <si>
    <t>JOLIET TERRACE NURSING CENTE</t>
  </si>
  <si>
    <t>60436</t>
  </si>
  <si>
    <t>PARKSHORE ESTATES NRSG REHAB</t>
  </si>
  <si>
    <t>60637</t>
  </si>
  <si>
    <t>KEWANEE CARE HOME</t>
  </si>
  <si>
    <t xml:space="preserve">KEWANEE        </t>
  </si>
  <si>
    <t>61443</t>
  </si>
  <si>
    <t>ROYAL OAKS CARE CENTER</t>
  </si>
  <si>
    <t>ROSEVILLE REHAB HEALTH CARE</t>
  </si>
  <si>
    <t xml:space="preserve">ROSEVILLE      </t>
  </si>
  <si>
    <t>61473</t>
  </si>
  <si>
    <t xml:space="preserve">Warren                                                                          </t>
  </si>
  <si>
    <t>CLARIDGE HEALTHCARE CENTER</t>
  </si>
  <si>
    <t xml:space="preserve">LAKE BLUFF     </t>
  </si>
  <si>
    <t>60044</t>
  </si>
  <si>
    <t>LAKEFRONT NURSING &amp; REHAB CENT</t>
  </si>
  <si>
    <t>MOSAIC OF LAKESHORE</t>
  </si>
  <si>
    <t>MOSAIC HEALTHCARE</t>
  </si>
  <si>
    <t>LAKELAND REHAB AND HCC</t>
  </si>
  <si>
    <t>ALDEN LAKELAND REHAB AND HCC</t>
  </si>
  <si>
    <t>LAKEVIEW REHAB NURSING CENTER</t>
  </si>
  <si>
    <t>LAKEWOOD NURSING AND REHAB CTR</t>
  </si>
  <si>
    <t xml:space="preserve">PLAINFIELD     </t>
  </si>
  <si>
    <t>60544</t>
  </si>
  <si>
    <t>DIXON REHAB AND HCC</t>
  </si>
  <si>
    <t>LEE MANOR NURSING HM</t>
  </si>
  <si>
    <t>BUTTERFIELD HEALTH CARE GROU</t>
  </si>
  <si>
    <t>60018</t>
  </si>
  <si>
    <t>LENA LIVING CENTER</t>
  </si>
  <si>
    <t>SAK MANAGEMENT SERVICES, LLC</t>
  </si>
  <si>
    <t xml:space="preserve">LENA           </t>
  </si>
  <si>
    <t>61048</t>
  </si>
  <si>
    <t>LEWIS MEMORIAL</t>
  </si>
  <si>
    <t>62711</t>
  </si>
  <si>
    <t>LEXINGTON HEALTH CARE CTR INC</t>
  </si>
  <si>
    <t>ROYAL MANAGEMENT CORP</t>
  </si>
  <si>
    <t xml:space="preserve">LOMBARD        </t>
  </si>
  <si>
    <t>60148</t>
  </si>
  <si>
    <t>WINFIELD WOODS HEALTHCARE CTR</t>
  </si>
  <si>
    <t xml:space="preserve">WINFIELD       </t>
  </si>
  <si>
    <t>60190</t>
  </si>
  <si>
    <t>LIBERTYVILLE MANOR EXT CARE</t>
  </si>
  <si>
    <t xml:space="preserve">LIBERTYVILLE   </t>
  </si>
  <si>
    <t>60048</t>
  </si>
  <si>
    <t>HERITAGE HEALTH MINONK</t>
  </si>
  <si>
    <t xml:space="preserve">MINONK         </t>
  </si>
  <si>
    <t>61760</t>
  </si>
  <si>
    <t>LIEBERMAN CENTER FOR HEALTH</t>
  </si>
  <si>
    <t xml:space="preserve">SKOKIE         </t>
  </si>
  <si>
    <t>60076</t>
  </si>
  <si>
    <t>BENTON REHAB HEALTH CARE CTR</t>
  </si>
  <si>
    <t xml:space="preserve">BENTON         </t>
  </si>
  <si>
    <t>62812</t>
  </si>
  <si>
    <t>MCLEANSBORO REHAB &amp; HEALTH CC</t>
  </si>
  <si>
    <t>ENFIELD REHAB HEALTH CARE</t>
  </si>
  <si>
    <t>JONESBORO REHAB HEALTH CARE</t>
  </si>
  <si>
    <t xml:space="preserve">JONESBORO      </t>
  </si>
  <si>
    <t>62952</t>
  </si>
  <si>
    <t>PINCKNEYVILLE NURSING &amp; REHABI</t>
  </si>
  <si>
    <t xml:space="preserve">PINCKNEYVILLE  </t>
  </si>
  <si>
    <t>62274</t>
  </si>
  <si>
    <t>ST VINCENTS HOME INC</t>
  </si>
  <si>
    <t>BRIA OF BELLEVILLE</t>
  </si>
  <si>
    <t>GENERATIONS AT LINCOLN</t>
  </si>
  <si>
    <t xml:space="preserve">GENERATIONS HC NETWORK, LLC </t>
  </si>
  <si>
    <t>WARREN BARR LINCOLN PARK</t>
  </si>
  <si>
    <t>LITTLE SISTERS OF THE POOR</t>
  </si>
  <si>
    <t>GOOD SAMARITAN PONTIAC</t>
  </si>
  <si>
    <t>LUTHERAN CARE CTR</t>
  </si>
  <si>
    <t>N/A</t>
  </si>
  <si>
    <t xml:space="preserve">ALTAMONT       </t>
  </si>
  <si>
    <t>62411</t>
  </si>
  <si>
    <t>LUTHERAN HOME FOR THE AGED</t>
  </si>
  <si>
    <t>LUTHERAN LIFE COMMUNITIES</t>
  </si>
  <si>
    <t>60004</t>
  </si>
  <si>
    <t>LUTHERAN HOME INC</t>
  </si>
  <si>
    <t>LUTHERAN SENIOR SERVICES</t>
  </si>
  <si>
    <t>COUNTRYVIEW CARE CTR OF MACOMB</t>
  </si>
  <si>
    <t xml:space="preserve">MACOMB         </t>
  </si>
  <si>
    <t>61455</t>
  </si>
  <si>
    <t xml:space="preserve">McDonough                                                                       </t>
  </si>
  <si>
    <t>HEARTLAND OF MACOMB</t>
  </si>
  <si>
    <t>MOORINGS OF ARLINGTON HEIGHTS</t>
  </si>
  <si>
    <t>PRESBYTERIAN HOMES</t>
  </si>
  <si>
    <t>MAPLE CREST CARE CENTRE</t>
  </si>
  <si>
    <t>ALDEN LONG GROVE REHAB</t>
  </si>
  <si>
    <t xml:space="preserve">LONG GROVE     </t>
  </si>
  <si>
    <t>60047</t>
  </si>
  <si>
    <t>LOFT REHABILITATION AND NURSIN</t>
  </si>
  <si>
    <t>MAR KA NURSING HOME</t>
  </si>
  <si>
    <t>PRESENCE COR MARIAE CENTER</t>
  </si>
  <si>
    <t>Rockford</t>
  </si>
  <si>
    <t>MARIGOLD REHABILITATION HCC</t>
  </si>
  <si>
    <t>APERION CARE ELGIN</t>
  </si>
  <si>
    <t>PRESENCE MARYHAVEN NSG REHAB</t>
  </si>
  <si>
    <t>60025</t>
  </si>
  <si>
    <t>HELIA HEALTHCARE OF ENERGY</t>
  </si>
  <si>
    <t xml:space="preserve">ENERGY         </t>
  </si>
  <si>
    <t>62933</t>
  </si>
  <si>
    <t>MATTOON REHAB AND HCC</t>
  </si>
  <si>
    <t>MAYFIELD HEALTH CENTER</t>
  </si>
  <si>
    <t>WINDSOR ESTATES NURSING AND RE</t>
  </si>
  <si>
    <t>INNOVATIVE MANAGEMENT ASSOCIATES,INC</t>
  </si>
  <si>
    <t>COUNTRY CLUB HI</t>
  </si>
  <si>
    <t>60478</t>
  </si>
  <si>
    <t>PRESENCE MCAULEY MANOR</t>
  </si>
  <si>
    <t>HERITAGE HEALTH EL PASO</t>
  </si>
  <si>
    <t>GENERATIONS AT MCKINLEY COURT</t>
  </si>
  <si>
    <t>62526</t>
  </si>
  <si>
    <t>TAYLORVILLE SKILLED NURSING &amp;</t>
  </si>
  <si>
    <t xml:space="preserve">TAYLORVILLE    </t>
  </si>
  <si>
    <t>62568</t>
  </si>
  <si>
    <t>ELMWOOD NURSING AND REHAB CTR</t>
  </si>
  <si>
    <t xml:space="preserve">MARYVILLE      </t>
  </si>
  <si>
    <t>62062</t>
  </si>
  <si>
    <t>HALLMARK HEALTHCARE OF CARLINV</t>
  </si>
  <si>
    <t>MEADOWOOD</t>
  </si>
  <si>
    <t>CUNNINGHAM</t>
  </si>
  <si>
    <t xml:space="preserve">GRAYVILLE      </t>
  </si>
  <si>
    <t>62844</t>
  </si>
  <si>
    <t xml:space="preserve">White                                                                           </t>
  </si>
  <si>
    <t>MEADOWS MENNONITE</t>
  </si>
  <si>
    <t xml:space="preserve">CHENOA         </t>
  </si>
  <si>
    <t>61726</t>
  </si>
  <si>
    <t>MEDINA NURSING CENTER</t>
  </si>
  <si>
    <t xml:space="preserve">DURAND         </t>
  </si>
  <si>
    <t>61024</t>
  </si>
  <si>
    <t>PRAIRIE VLG HEALTHCARE CTR INC</t>
  </si>
  <si>
    <t>MEMORIAL CARE CENTER</t>
  </si>
  <si>
    <t>MERCER MANOR REHABILITATION</t>
  </si>
  <si>
    <t>GENESIS HEALTH SYSTEM</t>
  </si>
  <si>
    <t>WESLEY PLACE</t>
  </si>
  <si>
    <t>METROPOLIS REHAB AND HCC</t>
  </si>
  <si>
    <t xml:space="preserve">METROPOLIS     </t>
  </si>
  <si>
    <t>62960</t>
  </si>
  <si>
    <t xml:space="preserve">Massac                                                                          </t>
  </si>
  <si>
    <t>KENSINGTON PLACE NRSG REHAB</t>
  </si>
  <si>
    <t>UPTOWN HEALTH CENTER</t>
  </si>
  <si>
    <t>ARISTA HEALTHCARE</t>
  </si>
  <si>
    <t>60563</t>
  </si>
  <si>
    <t>ELEVATE CARE NILES</t>
  </si>
  <si>
    <t>HEARTLAND OF MOLINE</t>
  </si>
  <si>
    <t xml:space="preserve">MOLINE         </t>
  </si>
  <si>
    <t>61265</t>
  </si>
  <si>
    <t>MOMENCE MEADOWS NURSING AND RE</t>
  </si>
  <si>
    <t xml:space="preserve">MOMENCE        </t>
  </si>
  <si>
    <t>60954</t>
  </si>
  <si>
    <t>MONMOUTH NURSING HOME</t>
  </si>
  <si>
    <t xml:space="preserve">MONMOUTH       </t>
  </si>
  <si>
    <t>61462</t>
  </si>
  <si>
    <t>GENERATIONS AT MCKINLEY PLACE</t>
  </si>
  <si>
    <t>APERION CARE TOLUCA</t>
  </si>
  <si>
    <t xml:space="preserve">TOLUCA         </t>
  </si>
  <si>
    <t>61369</t>
  </si>
  <si>
    <t xml:space="preserve">Marshall                                                                        </t>
  </si>
  <si>
    <t>MONTEBELLO HEALTH CARE CENTER</t>
  </si>
  <si>
    <t>SSC EQUITY HOLDINGS LLC</t>
  </si>
  <si>
    <t xml:space="preserve">HAMILTON       </t>
  </si>
  <si>
    <t>62341</t>
  </si>
  <si>
    <t xml:space="preserve">Hancock                                                                         </t>
  </si>
  <si>
    <t>MANORCARE OF HINSDALE</t>
  </si>
  <si>
    <t xml:space="preserve">HINSDALE       </t>
  </si>
  <si>
    <t>60521</t>
  </si>
  <si>
    <t>WAVERLY PLACE OF STOCKTON</t>
  </si>
  <si>
    <t>MICHAEL NUDELL</t>
  </si>
  <si>
    <t xml:space="preserve">STOCKTON       </t>
  </si>
  <si>
    <t>61085</t>
  </si>
  <si>
    <t>APERION CARE MORTON VILLA</t>
  </si>
  <si>
    <t>NATURE TRAIL HEALTH CARE CTR</t>
  </si>
  <si>
    <t>NAZARETHVILLE</t>
  </si>
  <si>
    <t>GENERATIONS AT NEIGHBORS</t>
  </si>
  <si>
    <t xml:space="preserve">BYRON          </t>
  </si>
  <si>
    <t>61010</t>
  </si>
  <si>
    <t xml:space="preserve">Ogle                                                                            </t>
  </si>
  <si>
    <t>NEW ATHENS HOME FOR THE AGED</t>
  </si>
  <si>
    <t xml:space="preserve">NEW ATHENS     </t>
  </si>
  <si>
    <t>62264</t>
  </si>
  <si>
    <t>NEWTON CARE CENTER</t>
  </si>
  <si>
    <t xml:space="preserve">NEWTON         </t>
  </si>
  <si>
    <t>62448</t>
  </si>
  <si>
    <t xml:space="preserve">Jasper                                                                          </t>
  </si>
  <si>
    <t>NOKOMIS REHAB HEALTH CARE CTR</t>
  </si>
  <si>
    <t xml:space="preserve">NOKOMIS        </t>
  </si>
  <si>
    <t>62075</t>
  </si>
  <si>
    <t>CITADEL CARE CENTER-WILMETTE</t>
  </si>
  <si>
    <t xml:space="preserve">WILMETTE       </t>
  </si>
  <si>
    <t>60091</t>
  </si>
  <si>
    <t>NORRIDGE GARDENS</t>
  </si>
  <si>
    <t>WHITE HALL NURSING AND REHAB</t>
  </si>
  <si>
    <t xml:space="preserve">WHITE HALL     </t>
  </si>
  <si>
    <t>62092</t>
  </si>
  <si>
    <t xml:space="preserve">Greene                                                                          </t>
  </si>
  <si>
    <t>NORTH AURORA CARE CENTER</t>
  </si>
  <si>
    <t xml:space="preserve">NORTH AURORA   </t>
  </si>
  <si>
    <t>60542</t>
  </si>
  <si>
    <t>ELEVATE CARE WAUKEGAN</t>
  </si>
  <si>
    <t xml:space="preserve">ELEVATE CARE, INC. </t>
  </si>
  <si>
    <t xml:space="preserve">WAUKEGAN       </t>
  </si>
  <si>
    <t>60085</t>
  </si>
  <si>
    <t>ASTORIA PLACE LIVING &amp; REHAB</t>
  </si>
  <si>
    <t>60659</t>
  </si>
  <si>
    <t>NORTHWOODS CARE CENTRE</t>
  </si>
  <si>
    <t>BETHESDA REHAB AND SENIOR CARE</t>
  </si>
  <si>
    <t>NORWOOD MANAGEMENT COMPANY</t>
  </si>
  <si>
    <t>60634</t>
  </si>
  <si>
    <t>NORWOOD CROSSING</t>
  </si>
  <si>
    <t>60631</t>
  </si>
  <si>
    <t>HELIA HEALTHCARE OF BELLEVILLE</t>
  </si>
  <si>
    <t>62223</t>
  </si>
  <si>
    <t>RENAISSANCE CARE CENTER</t>
  </si>
  <si>
    <t xml:space="preserve">CANTON         </t>
  </si>
  <si>
    <t>61520</t>
  </si>
  <si>
    <t>OAK BROOK CARE</t>
  </si>
  <si>
    <t xml:space="preserve">OAK BROOK      </t>
  </si>
  <si>
    <t>60523</t>
  </si>
  <si>
    <t>HOPE CREEK NURSING AND REHABIL</t>
  </si>
  <si>
    <t>COUNTY</t>
  </si>
  <si>
    <t>OAK LAWN RESPIRATORY AND REHAB</t>
  </si>
  <si>
    <t>OAK PARK OASIS</t>
  </si>
  <si>
    <t xml:space="preserve">OAK PARK       </t>
  </si>
  <si>
    <t>60302</t>
  </si>
  <si>
    <t>OAKRIDGE HEALTHCARE CENTER</t>
  </si>
  <si>
    <t xml:space="preserve">HILLSIDE       </t>
  </si>
  <si>
    <t>60162</t>
  </si>
  <si>
    <t>GENERATIONS AT OAKTON PAVILLIO</t>
  </si>
  <si>
    <t>APERION CARE EVANSTON</t>
  </si>
  <si>
    <t>60201</t>
  </si>
  <si>
    <t>ODD FELLOWS REBEKAH HOME</t>
  </si>
  <si>
    <t>ODIN HEALTH CARE CENTER</t>
  </si>
  <si>
    <t xml:space="preserve">ODIN           </t>
  </si>
  <si>
    <t>62870</t>
  </si>
  <si>
    <t>ALDEN ESTATES OF SKOKIE</t>
  </si>
  <si>
    <t>HERITAGE HEALTH ELGIN</t>
  </si>
  <si>
    <t>60120</t>
  </si>
  <si>
    <t>HELIA HEALTHCARE OF OLNEY</t>
  </si>
  <si>
    <t>OTTAWA PAVILION</t>
  </si>
  <si>
    <t xml:space="preserve">OTTAWA         </t>
  </si>
  <si>
    <t>61350</t>
  </si>
  <si>
    <t>OUR LADY OF ANGELS RETIREMENT</t>
  </si>
  <si>
    <t>SISTERS OF ST. FRANCIS OF MA</t>
  </si>
  <si>
    <t>PRESENCE OUR LADY OF VICTORY</t>
  </si>
  <si>
    <t xml:space="preserve">BOURBONNAIS    </t>
  </si>
  <si>
    <t>60914</t>
  </si>
  <si>
    <t>EASTSIDE HEALTH CARE CENTER</t>
  </si>
  <si>
    <t>Pittsfield</t>
  </si>
  <si>
    <t>ALDEN ESTATES OF NAPERVILLE</t>
  </si>
  <si>
    <t>60565</t>
  </si>
  <si>
    <t>PA PETERSON AT THE CITADEL</t>
  </si>
  <si>
    <t>61107</t>
  </si>
  <si>
    <t>WOODBRIDGE NURSING PAVILION</t>
  </si>
  <si>
    <t>60647</t>
  </si>
  <si>
    <t>PRAIRIE ROSE HEALTH CARE CTR</t>
  </si>
  <si>
    <t>PARIS HEALTH CARE CENTER</t>
  </si>
  <si>
    <t>INTEGRITY HC OF SMITHTON</t>
  </si>
  <si>
    <t xml:space="preserve">SMITHTON       </t>
  </si>
  <si>
    <t>62285</t>
  </si>
  <si>
    <t>LITTLE VILLAGE NURSING AND REH</t>
  </si>
  <si>
    <t>JADE FINANCIAL SERVICES, LLC</t>
  </si>
  <si>
    <t>60623</t>
  </si>
  <si>
    <t>PARK RIDGE CARE CENTER</t>
  </si>
  <si>
    <t xml:space="preserve">PARK RIDGE     </t>
  </si>
  <si>
    <t>60068</t>
  </si>
  <si>
    <t>ALDEN PARK STRATHMOOR</t>
  </si>
  <si>
    <t>AUBURN REHAB AND HCC</t>
  </si>
  <si>
    <t xml:space="preserve">AUBURN         </t>
  </si>
  <si>
    <t>62615</t>
  </si>
  <si>
    <t>HERITAGE HEALTH CHILLICOTHE</t>
  </si>
  <si>
    <t xml:space="preserve">CHILLICOTHE    </t>
  </si>
  <si>
    <t>61523</t>
  </si>
  <si>
    <t>APERION CARE BURBANK</t>
  </si>
  <si>
    <t>SHARON HEALTHCARE WILLOWS</t>
  </si>
  <si>
    <t>BARTON MANAGEMENT INC.</t>
  </si>
  <si>
    <t>61604</t>
  </si>
  <si>
    <t>APERION CARE HIGHWOOD</t>
  </si>
  <si>
    <t xml:space="preserve">HIGHWOOD       </t>
  </si>
  <si>
    <t>60040</t>
  </si>
  <si>
    <t>SHARON HEALTH CARE PINES</t>
  </si>
  <si>
    <t>SHARON HEALTHCARE ELMS</t>
  </si>
  <si>
    <t>AVANTARA EVERGREEN PARK</t>
  </si>
  <si>
    <t>VILLA FINANCIAL SERVICES, LL</t>
  </si>
  <si>
    <t xml:space="preserve">EVERGREEN PARK </t>
  </si>
  <si>
    <t>60805</t>
  </si>
  <si>
    <t>TIMBERCREEK REHAB AND HEALTH C</t>
  </si>
  <si>
    <t>PERSHING GARDENS HC CENTER</t>
  </si>
  <si>
    <t xml:space="preserve">STICKNEY       </t>
  </si>
  <si>
    <t>PETERSON PARK HEALTH CARE CTR</t>
  </si>
  <si>
    <t>60646</t>
  </si>
  <si>
    <t>PINE ACRES REHAB LIVING CENTER</t>
  </si>
  <si>
    <t>STEVE JEREMIAS</t>
  </si>
  <si>
    <t xml:space="preserve">DEKALB         </t>
  </si>
  <si>
    <t>60115</t>
  </si>
  <si>
    <t xml:space="preserve">Dekalb                                                                          </t>
  </si>
  <si>
    <t>GROVE OF ST CHARLES</t>
  </si>
  <si>
    <t xml:space="preserve">SAINT CHARLES  </t>
  </si>
  <si>
    <t>60174</t>
  </si>
  <si>
    <t>PINECREST MANOR</t>
  </si>
  <si>
    <t xml:space="preserve">MOUNT MORRIS   </t>
  </si>
  <si>
    <t>61054</t>
  </si>
  <si>
    <t>PLEASANT MEADOWS SENIOR LIVING</t>
  </si>
  <si>
    <t>SHERIDAN HC SERVICES</t>
  </si>
  <si>
    <t xml:space="preserve">CHRISMAN       </t>
  </si>
  <si>
    <t>61924</t>
  </si>
  <si>
    <t>COLLINSVILLE REHAB HEALTH CC</t>
  </si>
  <si>
    <t xml:space="preserve">COLLINSVILLE   </t>
  </si>
  <si>
    <t>62234</t>
  </si>
  <si>
    <t>PLEASANT VIEW REHAB AND HCC</t>
  </si>
  <si>
    <t xml:space="preserve">MORRISON       </t>
  </si>
  <si>
    <t>61270</t>
  </si>
  <si>
    <t>PLEASANT VIEW LUTHER HOME</t>
  </si>
  <si>
    <t>APERION CARE PLUM GROVE</t>
  </si>
  <si>
    <t xml:space="preserve">PALATINE       </t>
  </si>
  <si>
    <t>60067</t>
  </si>
  <si>
    <t>POLO REHABILITATION AND HCC</t>
  </si>
  <si>
    <t xml:space="preserve">POLO           </t>
  </si>
  <si>
    <t>61064</t>
  </si>
  <si>
    <t>PRAIRIE CITY REHAB AND HC</t>
  </si>
  <si>
    <t xml:space="preserve">PRAIRIE CITY   </t>
  </si>
  <si>
    <t>61470</t>
  </si>
  <si>
    <t>PRAIRIEVIEW LUTHERAN HOME</t>
  </si>
  <si>
    <t xml:space="preserve">DANFORTH       </t>
  </si>
  <si>
    <t>60930</t>
  </si>
  <si>
    <t>WESTMINSTER PLACE</t>
  </si>
  <si>
    <t>ALLURE OF PROPHETSTOWN, LLC</t>
  </si>
  <si>
    <t xml:space="preserve">PROPHETSTOWN   </t>
  </si>
  <si>
    <t>61277</t>
  </si>
  <si>
    <t>RED BUD REGIONAL CARE</t>
  </si>
  <si>
    <t xml:space="preserve">RED BUD        </t>
  </si>
  <si>
    <t>62278</t>
  </si>
  <si>
    <t xml:space="preserve">Randolph                                                                        </t>
  </si>
  <si>
    <t>GENERATIONS AT REGENCY</t>
  </si>
  <si>
    <t>PALOS HEIGHTS REHABILITATION</t>
  </si>
  <si>
    <t>REST HAVEN MANOR, INC.</t>
  </si>
  <si>
    <t xml:space="preserve">ALBION         </t>
  </si>
  <si>
    <t>62806</t>
  </si>
  <si>
    <t xml:space="preserve">Edwards                                                                         </t>
  </si>
  <si>
    <t>VILLA AT SOUTH HOLLAND</t>
  </si>
  <si>
    <t xml:space="preserve">SOUTH HOLLAND  </t>
  </si>
  <si>
    <t>60473</t>
  </si>
  <si>
    <t>PROVIDENCE DOWNERS GROVE</t>
  </si>
  <si>
    <t>PROVIDENCE DOWNERS GROVE, LLC</t>
  </si>
  <si>
    <t xml:space="preserve">DOWNERS GROVE  </t>
  </si>
  <si>
    <t>60515</t>
  </si>
  <si>
    <t>RESTHAVE HOME OF WHITESIDE CO</t>
  </si>
  <si>
    <t>PRESENCE RESURRECTION NRC</t>
  </si>
  <si>
    <t>LANDMARK OF RICHTON PARK</t>
  </si>
  <si>
    <t xml:space="preserve">RICHTON PARK   </t>
  </si>
  <si>
    <t>60471</t>
  </si>
  <si>
    <t>VILLA AT PALOS HEIGHTS</t>
  </si>
  <si>
    <t xml:space="preserve">PALOS HEIGHTS  </t>
  </si>
  <si>
    <t>60463</t>
  </si>
  <si>
    <t>RIDGEVIEW CARE CENTER</t>
  </si>
  <si>
    <t xml:space="preserve">OBLONG         </t>
  </si>
  <si>
    <t>62449</t>
  </si>
  <si>
    <t>SYMPHONY EVANSTON HEALTHCARE</t>
  </si>
  <si>
    <t>GALLATIN MANOR</t>
  </si>
  <si>
    <t>STERN THERAPY CONSULTANTS, LLC</t>
  </si>
  <si>
    <t xml:space="preserve">RIDGWAY        </t>
  </si>
  <si>
    <t>62979</t>
  </si>
  <si>
    <t xml:space="preserve">Gallatin                                                                        </t>
  </si>
  <si>
    <t>BRIA OF CAHOKIA</t>
  </si>
  <si>
    <t>BRIA OF CHICAGO HEIGHTS</t>
  </si>
  <si>
    <t>SOUTH CHICAGO H</t>
  </si>
  <si>
    <t>60411</t>
  </si>
  <si>
    <t>APERION CARE MARSEILLES</t>
  </si>
  <si>
    <t xml:space="preserve">MARSEILLES     </t>
  </si>
  <si>
    <t>61341</t>
  </si>
  <si>
    <t>ROCK RIVER HEALTH CARE</t>
  </si>
  <si>
    <t>GENERATIONS AT RIVERVIEW</t>
  </si>
  <si>
    <t>APERION CARE CHICAGO HEIGHTS, LLC</t>
  </si>
  <si>
    <t>CHICAGO HEIGHTS</t>
  </si>
  <si>
    <t>ROBINGS MANOR REHAB AND HC</t>
  </si>
  <si>
    <t xml:space="preserve">BRIGHTON       </t>
  </si>
  <si>
    <t>62012</t>
  </si>
  <si>
    <t>ROCHELLE GARDENS CARE CENTER</t>
  </si>
  <si>
    <t xml:space="preserve">ROCHELLE       </t>
  </si>
  <si>
    <t>61068</t>
  </si>
  <si>
    <t>ROCHELLE REHAB HEALTH CARE</t>
  </si>
  <si>
    <t>ROCK FALLS REHAB HLTH CARE CTR</t>
  </si>
  <si>
    <t xml:space="preserve">ROCK FALLS     </t>
  </si>
  <si>
    <t>61071</t>
  </si>
  <si>
    <t>GENERATIONS AT ROCK ISLAND</t>
  </si>
  <si>
    <t>ARBOUR HEALTH CARE CENTER</t>
  </si>
  <si>
    <t>ROLLING HILLS MANOR</t>
  </si>
  <si>
    <t xml:space="preserve">ZION           </t>
  </si>
  <si>
    <t>60099</t>
  </si>
  <si>
    <t>BATAVIA REHAB &amp; HC CTR</t>
  </si>
  <si>
    <t>ASPEN REHAB &amp; HC CTR</t>
  </si>
  <si>
    <t xml:space="preserve">SILVIS         </t>
  </si>
  <si>
    <t>61282</t>
  </si>
  <si>
    <t>SANDWICH REHAB HEALTH CARE</t>
  </si>
  <si>
    <t xml:space="preserve">SANDWICH       </t>
  </si>
  <si>
    <t>60548</t>
  </si>
  <si>
    <t>REGENCY CARE</t>
  </si>
  <si>
    <t>WARREN PARK HEALTH LIVING CTR</t>
  </si>
  <si>
    <t>GENERATIONS AT ELMWOOD PARK</t>
  </si>
  <si>
    <t xml:space="preserve">ELMWOOD PARK   </t>
  </si>
  <si>
    <t>60707</t>
  </si>
  <si>
    <t>ALDEN TERRACE OF MCHENRY REHAB</t>
  </si>
  <si>
    <t xml:space="preserve">MCHENRY        </t>
  </si>
  <si>
    <t>60050</t>
  </si>
  <si>
    <t>APERION CARE WILMINGTON</t>
  </si>
  <si>
    <t xml:space="preserve">WILMINGTON     </t>
  </si>
  <si>
    <t>60481</t>
  </si>
  <si>
    <t>SALEM VILLAGE NURSING AND REHA</t>
  </si>
  <si>
    <t>60433</t>
  </si>
  <si>
    <t>SALINE CARE NURSING &amp; REHABILI</t>
  </si>
  <si>
    <t>WYNSCAPE HEALTH AND REHAB</t>
  </si>
  <si>
    <t xml:space="preserve">WHEATON        </t>
  </si>
  <si>
    <t>60187</t>
  </si>
  <si>
    <t>WILLOW CREST NURS PAVILION LTD</t>
  </si>
  <si>
    <t>SELFHELP HOME OF CHICAGO</t>
  </si>
  <si>
    <t>STONEBRIDGE NURSING &amp; REHABILI</t>
  </si>
  <si>
    <t>PRAIRIE CROSSING LVG AND REHAB</t>
  </si>
  <si>
    <t xml:space="preserve">SHABBONA       </t>
  </si>
  <si>
    <t>60550</t>
  </si>
  <si>
    <t>HERITAGE HEALTH NORMAL</t>
  </si>
  <si>
    <t>SHAWNEE SENIOR LIVING</t>
  </si>
  <si>
    <t>SHELBYVILLE REHAB HEALTH CC</t>
  </si>
  <si>
    <t xml:space="preserve">SHELBYVILLE    </t>
  </si>
  <si>
    <t>62565</t>
  </si>
  <si>
    <t xml:space="preserve">Shelby                                                                          </t>
  </si>
  <si>
    <t>SHELBYVILLE MANOR</t>
  </si>
  <si>
    <t>UNLIMITED DEVELOPMENT, INC.</t>
  </si>
  <si>
    <t>GROVE AT THE LAKE, THE</t>
  </si>
  <si>
    <t>CHALET LIVING &amp; REHAB</t>
  </si>
  <si>
    <t>CITADEL OF SKOKIE, THE</t>
  </si>
  <si>
    <t>SKOKIE CAMBRIDGE REALTY, LLC</t>
  </si>
  <si>
    <t>APERION CARE JACKSONVILLE</t>
  </si>
  <si>
    <t>RUSHVILLE NURSING &amp; REHABILITA</t>
  </si>
  <si>
    <t xml:space="preserve">RUSHVILLE      </t>
  </si>
  <si>
    <t>62681</t>
  </si>
  <si>
    <t xml:space="preserve">Schuyler                                                                        </t>
  </si>
  <si>
    <t>SOUTH ELGIN REHAB HEALTH CARE</t>
  </si>
  <si>
    <t>SOUTHGATE HEALTH CARE CENTER</t>
  </si>
  <si>
    <t>APERION CARE SPRING VALLEY</t>
  </si>
  <si>
    <t xml:space="preserve">SPRING VALLEY  </t>
  </si>
  <si>
    <t>61362</t>
  </si>
  <si>
    <t>PRESENCE ST ANNE CENTER</t>
  </si>
  <si>
    <t>WARREN BARR SOUTH LOOP</t>
  </si>
  <si>
    <t>ELEVATE ST ANDREW LIVING COMM</t>
  </si>
  <si>
    <t>ST ANTHONYS NURSING AND REHAB</t>
  </si>
  <si>
    <t>PRESENCE SAINT BENEDICT NRC</t>
  </si>
  <si>
    <t>ST CLARAS REHAB &amp; SENIOR CARE</t>
  </si>
  <si>
    <t>GROVE OF EVANSTON L &amp; R, THE</t>
  </si>
  <si>
    <t>ST JOSEPH VILLAGE OF CHICAGO</t>
  </si>
  <si>
    <t xml:space="preserve"> FRANCISCAN SISTERS OF CHICAGO</t>
  </si>
  <si>
    <t>PRESENCE ST JOSEPH CENTER</t>
  </si>
  <si>
    <t>LACON REHAB AND NURSING</t>
  </si>
  <si>
    <t xml:space="preserve">LACON          </t>
  </si>
  <si>
    <t>61540</t>
  </si>
  <si>
    <t>ST JOSEPH'S HOME FOR THE ELDERLY</t>
  </si>
  <si>
    <t>MADO HEALTHCARE - UPTOWN</t>
  </si>
  <si>
    <t>MADO MANAGEMENT</t>
  </si>
  <si>
    <t>AVANTARA PARK RIDGE</t>
  </si>
  <si>
    <t>PAUL HOUSE &amp; HEALTHCARE CENTER</t>
  </si>
  <si>
    <t>60618</t>
  </si>
  <si>
    <t>ST PAULS HOME</t>
  </si>
  <si>
    <t>CITADEL OF STERLING, THE</t>
  </si>
  <si>
    <t>INTEGRITY HC OF CARBONDALE</t>
  </si>
  <si>
    <t xml:space="preserve">CARBONDALE     </t>
  </si>
  <si>
    <t>62901</t>
  </si>
  <si>
    <t xml:space="preserve">Jackson                                                                         </t>
  </si>
  <si>
    <t>SULLIVAN REHAB HEALTH CC</t>
  </si>
  <si>
    <t>EASTVIEW TERRACE</t>
  </si>
  <si>
    <t>VANDALIA REHAB HEALTH CC</t>
  </si>
  <si>
    <t>SUNRISE SKILLED NURSING &amp; REHA</t>
  </si>
  <si>
    <t xml:space="preserve">VIRDEN         </t>
  </si>
  <si>
    <t>62690</t>
  </si>
  <si>
    <t>SUNSET HOME</t>
  </si>
  <si>
    <t>HEARTHSTONE MANOR</t>
  </si>
  <si>
    <t xml:space="preserve">WOODSTOCK      </t>
  </si>
  <si>
    <t>60098</t>
  </si>
  <si>
    <t>SUNSET REHAB HEALTH CARE</t>
  </si>
  <si>
    <t>CARLINVILLE REHAB AND HLTC</t>
  </si>
  <si>
    <t>TAYLORVILLE CARE CENTER</t>
  </si>
  <si>
    <t>KING MANAGEMENT COMPANY</t>
  </si>
  <si>
    <t>TERRACE, THE</t>
  </si>
  <si>
    <t>60087</t>
  </si>
  <si>
    <t>THREE SPRINGS LODGE NRSG HOME</t>
  </si>
  <si>
    <t xml:space="preserve">CHESTER        </t>
  </si>
  <si>
    <t>62233</t>
  </si>
  <si>
    <t>SYMPHONY AT THE TILLERS</t>
  </si>
  <si>
    <t xml:space="preserve">OSWEGO         </t>
  </si>
  <si>
    <t>60543</t>
  </si>
  <si>
    <t>TOULON REHAB HEALTH CARE CTR</t>
  </si>
  <si>
    <t xml:space="preserve">TOULON         </t>
  </si>
  <si>
    <t>61483</t>
  </si>
  <si>
    <t xml:space="preserve">Stark                                                                           </t>
  </si>
  <si>
    <t>WAUCONDA CARE</t>
  </si>
  <si>
    <t xml:space="preserve">WAUCONDA       </t>
  </si>
  <si>
    <t>60084</t>
  </si>
  <si>
    <t>TRI-STATE VILLAGE NRSG REHAB</t>
  </si>
  <si>
    <t xml:space="preserve">LANSING        </t>
  </si>
  <si>
    <t>60438</t>
  </si>
  <si>
    <t>TWIN WILLOWS NURSING CENTER</t>
  </si>
  <si>
    <t>UNION COUNTY HOSPITAL LTC</t>
  </si>
  <si>
    <t>INTEGRITY HC OF WOOD RIVER</t>
  </si>
  <si>
    <t xml:space="preserve">WOOD RIVER     </t>
  </si>
  <si>
    <t>62095</t>
  </si>
  <si>
    <t>EFFINGHAM REHAB &amp; HEALTH CC</t>
  </si>
  <si>
    <t>GARDENVIEW MANOR</t>
  </si>
  <si>
    <t>61834</t>
  </si>
  <si>
    <t>PRESENCE VILLA SCALABRINI NC</t>
  </si>
  <si>
    <t xml:space="preserve">NORTHLAKE      </t>
  </si>
  <si>
    <t>60164</t>
  </si>
  <si>
    <t>GROVE OF SKOKIE, THE</t>
  </si>
  <si>
    <t>60077</t>
  </si>
  <si>
    <t>WABASH CHRISTIAN VILLAGE</t>
  </si>
  <si>
    <t xml:space="preserve">CARMI          </t>
  </si>
  <si>
    <t>62821</t>
  </si>
  <si>
    <t>WALKER NURSING HOME</t>
  </si>
  <si>
    <t xml:space="preserve">VIRGINIA       </t>
  </si>
  <si>
    <t>62691</t>
  </si>
  <si>
    <t>HERITAGE HEALTH WALNUT</t>
  </si>
  <si>
    <t xml:space="preserve">WALNUT         </t>
  </si>
  <si>
    <t>61376</t>
  </si>
  <si>
    <t>SMITH VILLAGE</t>
  </si>
  <si>
    <t>SMITH SENIOR LIVING</t>
  </si>
  <si>
    <t>WASHINGTON SENIOR LIVING</t>
  </si>
  <si>
    <t xml:space="preserve">WASHINGTON     </t>
  </si>
  <si>
    <t>61571</t>
  </si>
  <si>
    <t>WATERFRONT TERRACE</t>
  </si>
  <si>
    <t>60649</t>
  </si>
  <si>
    <t>WATSEKA REHAB HEALTH CC</t>
  </si>
  <si>
    <t>PAVILION OF WAUKEGAN</t>
  </si>
  <si>
    <t>APERION CARE FAIRFIELD</t>
  </si>
  <si>
    <t xml:space="preserve">FAIRFIELD      </t>
  </si>
  <si>
    <t>62837</t>
  </si>
  <si>
    <t>ARCOLA HEALTH CARE CENTER</t>
  </si>
  <si>
    <t xml:space="preserve">ARCOLA         </t>
  </si>
  <si>
    <t>61910</t>
  </si>
  <si>
    <t>SWANSEA REHAB HEALTH CC</t>
  </si>
  <si>
    <t xml:space="preserve">SWANSEA        </t>
  </si>
  <si>
    <t>ALDEN LINCOLN PARK REHAB</t>
  </si>
  <si>
    <t>60657</t>
  </si>
  <si>
    <t>WENTWORTH REHAB AND HCC</t>
  </si>
  <si>
    <t>60621</t>
  </si>
  <si>
    <t>WESLEY VILLAGE</t>
  </si>
  <si>
    <t>WEST CHICAGO TERRACE NH</t>
  </si>
  <si>
    <t>BRIA OF WESTMONT</t>
  </si>
  <si>
    <t>CITY VIEW MULTICARE CENTER LLC</t>
  </si>
  <si>
    <t xml:space="preserve">CICERO         </t>
  </si>
  <si>
    <t>60804</t>
  </si>
  <si>
    <t>WESTWOOD MANOR</t>
  </si>
  <si>
    <t>WHEATON VILLAGE NURSING REHAB</t>
  </si>
  <si>
    <t>OREGON LIVING AND REHAB CENTER</t>
  </si>
  <si>
    <t xml:space="preserve">OREGON         </t>
  </si>
  <si>
    <t>61061</t>
  </si>
  <si>
    <t>WILLOWS HEALTH CENTER</t>
  </si>
  <si>
    <t>THRIVE LAKE COUNTY</t>
  </si>
  <si>
    <t>TRANSITIONAL CARE MANAGEMENT, LLC</t>
  </si>
  <si>
    <t>Libertyville</t>
  </si>
  <si>
    <t>PRAIRIE OASIS</t>
  </si>
  <si>
    <t>BRIA OF PALOS HILLS</t>
  </si>
  <si>
    <t xml:space="preserve">PALOS HILLS    </t>
  </si>
  <si>
    <t>60465</t>
  </si>
  <si>
    <t>WINNING WHEELS</t>
  </si>
  <si>
    <t>WINSTON MANOR NURSING HOME</t>
  </si>
  <si>
    <t>NIVRAM MANAGMENT COMPANY</t>
  </si>
  <si>
    <t>BERKELEY NURSING REHAB CENTER</t>
  </si>
  <si>
    <t>JB HEALTHCARE</t>
  </si>
  <si>
    <t>HERITAGE HEALTH MOUNT ZION</t>
  </si>
  <si>
    <t xml:space="preserve">MOUNT ZION     </t>
  </si>
  <si>
    <t>62549</t>
  </si>
  <si>
    <t>CROSSROADS CARE CTR WOODSTOCK</t>
  </si>
  <si>
    <t>GROVE OF ELMHURST, THE</t>
  </si>
  <si>
    <t>CASEYVILLE NRSG AND REHAB CTR</t>
  </si>
  <si>
    <t xml:space="preserve">CASEYVILLE     </t>
  </si>
  <si>
    <t>62232</t>
  </si>
  <si>
    <t>SEMINARY MANOR</t>
  </si>
  <si>
    <t>CHATEAU NURSING AND REHAB</t>
  </si>
  <si>
    <t xml:space="preserve">WILLOWBROOK    </t>
  </si>
  <si>
    <t>60527</t>
  </si>
  <si>
    <t>MERCY REHAB AND CARE CENTER, I</t>
  </si>
  <si>
    <t>SILDA LLC</t>
  </si>
  <si>
    <t>STEARNS NURSING AND REHAB CTR</t>
  </si>
  <si>
    <t>SERENITY OF LAKE STOREY</t>
  </si>
  <si>
    <t>MANORCARE OF LIBERTYVILLE</t>
  </si>
  <si>
    <t>ST JAMES WELLNESS REHAB VILLAS</t>
  </si>
  <si>
    <t xml:space="preserve">CRETE          </t>
  </si>
  <si>
    <t>60417</t>
  </si>
  <si>
    <t>MANORCARE OF PALOS HTS EAST</t>
  </si>
  <si>
    <t>VILLAGE AT VICTORY LAKES</t>
  </si>
  <si>
    <t xml:space="preserve">LINDENHURST    </t>
  </si>
  <si>
    <t>60046</t>
  </si>
  <si>
    <t>AVISTON COUNTRYSIDE MANOR</t>
  </si>
  <si>
    <t xml:space="preserve">AVISTON        </t>
  </si>
  <si>
    <t>62216</t>
  </si>
  <si>
    <t>REGENCY CARE OF STERLING</t>
  </si>
  <si>
    <t>WW HEALTHCARE CONSULTANTS, LLC</t>
  </si>
  <si>
    <t>REGENCY CARE OF MORRIS</t>
  </si>
  <si>
    <t>ST JOSEPH MED CTR NURSING UNIT</t>
  </si>
  <si>
    <t>SNYDER VILLAGE</t>
  </si>
  <si>
    <t xml:space="preserve">METAMORA       </t>
  </si>
  <si>
    <t>61548</t>
  </si>
  <si>
    <t>ACCOLADE HC OF PAXTON ON PELLS</t>
  </si>
  <si>
    <t>SOUTH HOLLAND MANOR HLTH REHAB</t>
  </si>
  <si>
    <t>LOFT REHAB AND NRSG OF CANTON</t>
  </si>
  <si>
    <t>HEARTLAND OF HENRY</t>
  </si>
  <si>
    <t xml:space="preserve">HENRY          </t>
  </si>
  <si>
    <t>61537</t>
  </si>
  <si>
    <t>MASON CITY AREA NURSING HOME</t>
  </si>
  <si>
    <t xml:space="preserve">MASON CITY     </t>
  </si>
  <si>
    <t>62664</t>
  </si>
  <si>
    <t>PEKIN MANOR</t>
  </si>
  <si>
    <t>PRAIRIE MANOR NURSING REHAB</t>
  </si>
  <si>
    <t>COVENANT LIVING - WINDSOR PARK</t>
  </si>
  <si>
    <t xml:space="preserve">CAROL STREAM   </t>
  </si>
  <si>
    <t>60188</t>
  </si>
  <si>
    <t>SPRINGS AT CRYSTAL LAKE</t>
  </si>
  <si>
    <t>60012</t>
  </si>
  <si>
    <t>ST PATRICKS RESIDENCE</t>
  </si>
  <si>
    <t>LEXINGTON HEALTH CARE CENTER O</t>
  </si>
  <si>
    <t>LAKESIDE REHAB &amp; HEALTHCARE</t>
  </si>
  <si>
    <t>BRAVO HOLDING COMPANY</t>
  </si>
  <si>
    <t>HENDERSON CO RETIREMENT CENTER</t>
  </si>
  <si>
    <t xml:space="preserve">STRONGHURST    </t>
  </si>
  <si>
    <t>61480</t>
  </si>
  <si>
    <t xml:space="preserve">Henderson                                                                       </t>
  </si>
  <si>
    <t>RIVERSIDE REHAB &amp; HEALTHCARE</t>
  </si>
  <si>
    <t>UNIVERSITY REHAB AT NORTHMOOR</t>
  </si>
  <si>
    <t>WESTCHESTER HEALTH AND REHAB C</t>
  </si>
  <si>
    <t xml:space="preserve">WESTCHESTER    </t>
  </si>
  <si>
    <t>60154</t>
  </si>
  <si>
    <t>MOWEAQUA REHAB AND HEALTH CR</t>
  </si>
  <si>
    <t xml:space="preserve">MOWEAQUA       </t>
  </si>
  <si>
    <t>62550</t>
  </si>
  <si>
    <t>CENTRALIA MANOR</t>
  </si>
  <si>
    <t>FRANCISCAN VILLAGE</t>
  </si>
  <si>
    <t xml:space="preserve">LEMONT         </t>
  </si>
  <si>
    <t>60439</t>
  </si>
  <si>
    <t>PITTSFIELD MANOR</t>
  </si>
  <si>
    <t xml:space="preserve">PITTSFIELD     </t>
  </si>
  <si>
    <t>62363</t>
  </si>
  <si>
    <t>MT VERNON COUNTRYSIDE MANOR</t>
  </si>
  <si>
    <t>LEXINGTON OF SCHAUMBURG</t>
  </si>
  <si>
    <t>60193</t>
  </si>
  <si>
    <t>IMBODEN CREEK LIVING CENTER</t>
  </si>
  <si>
    <t>BRINKOETTER</t>
  </si>
  <si>
    <t>CENTENNIAL REHAB &amp; HEALTHCARE</t>
  </si>
  <si>
    <t>ABINGTON OF GLENVIEW NURSING &amp;</t>
  </si>
  <si>
    <t>MANORCARE OF HOMEWOOD</t>
  </si>
  <si>
    <t xml:space="preserve">HOMEWOOD       </t>
  </si>
  <si>
    <t>60430</t>
  </si>
  <si>
    <t>PRINCETON REHABILITATION AND H</t>
  </si>
  <si>
    <t>PRESENCE VILLA FRANCISCAN</t>
  </si>
  <si>
    <t>MANORCARE OF ELK GROVE VILLAGE</t>
  </si>
  <si>
    <t xml:space="preserve">ELK GROVE VLG  </t>
  </si>
  <si>
    <t>60007</t>
  </si>
  <si>
    <t>AVANTARA OF ELGIN</t>
  </si>
  <si>
    <t>LAKESHORE REHAB &amp; HEALTHCARE</t>
  </si>
  <si>
    <t>60431</t>
  </si>
  <si>
    <t>LEXINGTON HEALTH CARE OF CHICA</t>
  </si>
  <si>
    <t>BELLA TERRA STREAMWOOD</t>
  </si>
  <si>
    <t xml:space="preserve">STREAMWOOD     </t>
  </si>
  <si>
    <t>60107</t>
  </si>
  <si>
    <t>VILLA HEALTH CARE INC EAST</t>
  </si>
  <si>
    <t xml:space="preserve">SHERMAN        </t>
  </si>
  <si>
    <t>62684</t>
  </si>
  <si>
    <t>ILLINI RESTORATIVE CARE</t>
  </si>
  <si>
    <t>UNITED METHODIST VILLAGE NORTH</t>
  </si>
  <si>
    <t xml:space="preserve">LAWRENCEVILLE  </t>
  </si>
  <si>
    <t>62439</t>
  </si>
  <si>
    <t>LEXINGTON OF ELMHURST</t>
  </si>
  <si>
    <t>INTEGRITY HC OF COLUMBIA</t>
  </si>
  <si>
    <t xml:space="preserve">COLUMBIA       </t>
  </si>
  <si>
    <t>62236</t>
  </si>
  <si>
    <t xml:space="preserve">Monroe                                                                          </t>
  </si>
  <si>
    <t>MEADOWBROOK MANOR</t>
  </si>
  <si>
    <t xml:space="preserve">BOLINGBROOK    </t>
  </si>
  <si>
    <t>60440</t>
  </si>
  <si>
    <t>MONTGOMERY PLACE</t>
  </si>
  <si>
    <t>MANOR COURT OF MARYVILLE</t>
  </si>
  <si>
    <t>JERSEYVILLE MANOR</t>
  </si>
  <si>
    <t>ALDEN TOWN MANOR REHAB AND HCC</t>
  </si>
  <si>
    <t>LEXINGTON OF LAGRANGE</t>
  </si>
  <si>
    <t xml:space="preserve">LA GRANGE      </t>
  </si>
  <si>
    <t>ALDEN ESTATES OF EVANSTON</t>
  </si>
  <si>
    <t>HEARTLAND SENIOR LIVING</t>
  </si>
  <si>
    <t xml:space="preserve">NEOGA          </t>
  </si>
  <si>
    <t>62447</t>
  </si>
  <si>
    <t>WEST SUBURBAN HOSP MED CTR SNF</t>
  </si>
  <si>
    <t>HARMONY NURSING AND REHAB CTR</t>
  </si>
  <si>
    <t>LEXINGTON OF LAKE ZURICH</t>
  </si>
  <si>
    <t xml:space="preserve">LAKE ZURICH    </t>
  </si>
  <si>
    <t>SYMPHONY OF BUFFALO GROVE</t>
  </si>
  <si>
    <t xml:space="preserve">BUFFALO GROVE  </t>
  </si>
  <si>
    <t>60089</t>
  </si>
  <si>
    <t>FOX RIVER REHAB &amp; HEALTHCARE</t>
  </si>
  <si>
    <t>TABOR HILLS HEALTHCARE FACILIT</t>
  </si>
  <si>
    <t>MILLER HEALTHCARE CENTER</t>
  </si>
  <si>
    <t>AVANTARA LONG GROVE</t>
  </si>
  <si>
    <t>BELLA TERRA WHEELING</t>
  </si>
  <si>
    <t>WARREN BARR LINCOLNSHIRE</t>
  </si>
  <si>
    <t xml:space="preserve">LINCOLNSHIRE   </t>
  </si>
  <si>
    <t>60069</t>
  </si>
  <si>
    <t>PARKWAY MANOR</t>
  </si>
  <si>
    <t>CARE CENTER AT CENTER GROVE</t>
  </si>
  <si>
    <t>LEMONT NURSING AND REHAB CTR</t>
  </si>
  <si>
    <t>ALDEN ESTATES OF NORTHMOOR</t>
  </si>
  <si>
    <t>MEADOWBROOK MANOR NAPERVILLE</t>
  </si>
  <si>
    <t>MANORCARE OF PALOS HTS WEST</t>
  </si>
  <si>
    <t>PRESENCE RESURRECTION LIFE CTR</t>
  </si>
  <si>
    <t>APERION CARE INTERNATIONAL</t>
  </si>
  <si>
    <t>60609</t>
  </si>
  <si>
    <t>INVERNESS HEALTH &amp; REHAB</t>
  </si>
  <si>
    <t xml:space="preserve">INVERNESS      </t>
  </si>
  <si>
    <t>SYMPHONY AT MIDWAY</t>
  </si>
  <si>
    <t>60632</t>
  </si>
  <si>
    <t>CARRIAGE REHAB &amp; HEALTHCARE</t>
  </si>
  <si>
    <t>DUNHAM REHAB &amp; HEALTHCARE</t>
  </si>
  <si>
    <t>CALHOUN NURSING AND REHAB CTR</t>
  </si>
  <si>
    <t xml:space="preserve">HARDIN         </t>
  </si>
  <si>
    <t>62047</t>
  </si>
  <si>
    <t xml:space="preserve">Calhoun                                                                         </t>
  </si>
  <si>
    <t>LEXINGTON OF ORLAND PARK</t>
  </si>
  <si>
    <t xml:space="preserve">ORLAND PARK    </t>
  </si>
  <si>
    <t>60462</t>
  </si>
  <si>
    <t>ALDEN DES PLAINES REHAB HHC</t>
  </si>
  <si>
    <t>ALDEN NORTH SHORE REHAB AND HC</t>
  </si>
  <si>
    <t>ALDEN OF WATERFORD</t>
  </si>
  <si>
    <t>60504</t>
  </si>
  <si>
    <t>SOUTHPOINT NURSING REHAB CTR</t>
  </si>
  <si>
    <t>SYMPHONY OF SOUTH SHORE</t>
  </si>
  <si>
    <t>SYMPHONY AT 87TH STREET</t>
  </si>
  <si>
    <t>60652</t>
  </si>
  <si>
    <t>VILLA AT WINDSOR PARK</t>
  </si>
  <si>
    <t>BETHANY REHAB AND HCC</t>
  </si>
  <si>
    <t>SYMPHONY AT ARIA</t>
  </si>
  <si>
    <t>ALDEN ESTATES OF ORLAND PARK</t>
  </si>
  <si>
    <t>60467</t>
  </si>
  <si>
    <t>WARREN BARR NORTH SHORE</t>
  </si>
  <si>
    <t xml:space="preserve">HIGHLAND PARK  </t>
  </si>
  <si>
    <t>60035</t>
  </si>
  <si>
    <t>CITADEL OF NORTHBROOK</t>
  </si>
  <si>
    <t>COULTERVILLE REHAB AND HCC</t>
  </si>
  <si>
    <t xml:space="preserve">COULTERVILLE   </t>
  </si>
  <si>
    <t>62237</t>
  </si>
  <si>
    <t>HAWTHORNE INN OF DANVILLE</t>
  </si>
  <si>
    <t>RESIDENTIAL ALTERNATIVES OF ILLINOIS, INC.</t>
  </si>
  <si>
    <t>APERION CARE FOREST PARK</t>
  </si>
  <si>
    <t xml:space="preserve">FOREST PARK    </t>
  </si>
  <si>
    <t>60130</t>
  </si>
  <si>
    <t>GREEK AMERICAN REHAB CARE CTR</t>
  </si>
  <si>
    <t>ALDEN COURTS OF WATERFORD, LLC</t>
  </si>
  <si>
    <t>MERCY HARVARD HOSPITAL CR CTR</t>
  </si>
  <si>
    <t xml:space="preserve">HARVARD        </t>
  </si>
  <si>
    <t>60033</t>
  </si>
  <si>
    <t>MERIDIAN VILLAGE CARE CENTER</t>
  </si>
  <si>
    <t>MANOR COURT OF PRINCETON</t>
  </si>
  <si>
    <t>MANOR COURT OF CLINTON</t>
  </si>
  <si>
    <t xml:space="preserve">CLINTON        </t>
  </si>
  <si>
    <t>61727</t>
  </si>
  <si>
    <t>MANOR COURT OF PERU</t>
  </si>
  <si>
    <t>FRIENDSHIP MANOR HEALTH CARE</t>
  </si>
  <si>
    <t xml:space="preserve">NASHVILLE      </t>
  </si>
  <si>
    <t>62263</t>
  </si>
  <si>
    <t xml:space="preserve">Washington                                                                      </t>
  </si>
  <si>
    <t>SMITH CROSSING</t>
  </si>
  <si>
    <t>HELIA HEALTHCARE OF BENTON</t>
  </si>
  <si>
    <t>MANOR COURT OF FREEPORT</t>
  </si>
  <si>
    <t>MANOR COURT OF PEORIA</t>
  </si>
  <si>
    <t>61615</t>
  </si>
  <si>
    <t>ASSISI HCC AT CLARE OAKS</t>
  </si>
  <si>
    <t>SISTERS OF ST. JOSEPH</t>
  </si>
  <si>
    <t xml:space="preserve">BARTLETT       </t>
  </si>
  <si>
    <t>60103</t>
  </si>
  <si>
    <t>MEADOWBROOK MANOR OF LAGRANGE</t>
  </si>
  <si>
    <t>RADFORD GREEN</t>
  </si>
  <si>
    <t>ASBURY COURT NURSING &amp; REHAB</t>
  </si>
  <si>
    <t>ASBURY GARDENS SLF, LLC</t>
  </si>
  <si>
    <t>SOUTH SUBURBAN REHAB CENTER</t>
  </si>
  <si>
    <t>CARMI MANOR</t>
  </si>
  <si>
    <t>SYMPHONY OF HANOVER PARK</t>
  </si>
  <si>
    <t xml:space="preserve">HANOVER PARK   </t>
  </si>
  <si>
    <t>60133</t>
  </si>
  <si>
    <t>GREENFIELDS OF GENEVA</t>
  </si>
  <si>
    <t>FRIENDSHIP SENIOR OPTIONS</t>
  </si>
  <si>
    <t>HICKORY POINT CHRISTIAN VILL</t>
  </si>
  <si>
    <t xml:space="preserve">FORSYTH        </t>
  </si>
  <si>
    <t>62535</t>
  </si>
  <si>
    <t>ALDEN ESTATES OF SHOREWOOD</t>
  </si>
  <si>
    <t xml:space="preserve">SHOREWOOD      </t>
  </si>
  <si>
    <t>60404</t>
  </si>
  <si>
    <t>CONCORDIA VILLAGE CARE CENTER</t>
  </si>
  <si>
    <t>ASBURY GARDENS NSG AND REHAB</t>
  </si>
  <si>
    <t>MERCY CIRCLE</t>
  </si>
  <si>
    <t>SISTERS OF MERCY OF THE AMER</t>
  </si>
  <si>
    <t>60655</t>
  </si>
  <si>
    <t>SPRING CREEK</t>
  </si>
  <si>
    <t>60432</t>
  </si>
  <si>
    <t>AVONDALE ESTATE OF ELGIN</t>
  </si>
  <si>
    <t>ALDEN COURTS OF SHOREWOOD, INC</t>
  </si>
  <si>
    <t>SPRINGS AT MONARCH LANDING</t>
  </si>
  <si>
    <t>MANOR COURT OF CARBONDALE</t>
  </si>
  <si>
    <t>HEALTHBRIDGE OF ARLINGTON HTS</t>
  </si>
  <si>
    <t>LUTHER OAKS</t>
  </si>
  <si>
    <t>ALDEN ESTATES CTS OF HUNTLEY</t>
  </si>
  <si>
    <t xml:space="preserve">HUNTLEY        </t>
  </si>
  <si>
    <t>60142</t>
  </si>
  <si>
    <t>MANOR COURT OF ROCHELLE</t>
  </si>
  <si>
    <t>LAKE COOK REHAB &amp; HEALTHCARE</t>
  </si>
  <si>
    <t>GRAHAM HOSP EXT CARE FACILITY</t>
  </si>
  <si>
    <t>Medicaid Facility Number</t>
  </si>
  <si>
    <t>As-reported revenue and net income, before Medicaid adjustments</t>
  </si>
  <si>
    <t>Inpatient Revenue</t>
  </si>
  <si>
    <t xml:space="preserve">Total Revenue </t>
  </si>
  <si>
    <t>Net Income</t>
  </si>
  <si>
    <t>Facility Net income from 2019 Medicaid Cost Reports</t>
  </si>
  <si>
    <t>NF/SNF Net income from 2019 Medicare Cost Reports</t>
  </si>
  <si>
    <t>Adjustments (per Medicaid policy)</t>
  </si>
  <si>
    <t>Subtract This Amount of Other Reported But Un-allowable Expenses   1/  2/</t>
  </si>
  <si>
    <r>
      <t xml:space="preserve">1/ A positive amount in this column generally reflects a facility's use of this accounting entry to compensate for having </t>
    </r>
    <r>
      <rPr>
        <i/>
        <sz val="11"/>
        <color theme="1"/>
        <rFont val="Calibri"/>
        <family val="2"/>
        <scheme val="minor"/>
      </rPr>
      <t>not</t>
    </r>
    <r>
      <rPr>
        <sz val="11"/>
        <color theme="1"/>
        <rFont val="Calibri"/>
        <family val="2"/>
        <scheme val="minor"/>
      </rPr>
      <t xml:space="preserve"> reported </t>
    </r>
    <r>
      <rPr>
        <i/>
        <sz val="11"/>
        <color theme="1"/>
        <rFont val="Calibri"/>
        <family val="2"/>
        <scheme val="minor"/>
      </rPr>
      <t>allowable</t>
    </r>
    <r>
      <rPr>
        <sz val="11"/>
        <color theme="1"/>
        <rFont val="Calibri"/>
        <family val="2"/>
        <scheme val="minor"/>
      </rPr>
      <t xml:space="preserve"> expenses elsewhere in the cost report.</t>
    </r>
  </si>
  <si>
    <t>2/  Un-allowable expenses include, for example, related party pofits, bad debt, services for non-patients, and owner-related legal fees, fines and penalties.</t>
  </si>
  <si>
    <t>Notes: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</si>
  <si>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</si>
  <si>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</si>
  <si>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</si>
  <si>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</si>
  <si>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</si>
  <si>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</si>
  <si>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</si>
  <si>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</si>
  <si>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</si>
  <si>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</si>
  <si>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</si>
  <si>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</si>
  <si>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</si>
  <si>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</si>
  <si>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</si>
  <si>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</si>
  <si>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</si>
  <si>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</si>
  <si>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</si>
  <si>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</si>
  <si>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</si>
  <si>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Add This Amount of Reported  Owner's Compensation (to Disallow it as a Cost)</t>
  </si>
  <si>
    <t>Resulting (adjusted) net income</t>
  </si>
  <si>
    <t>Adjusted Annualized NF/SNF Net Income (loss)   3/</t>
  </si>
  <si>
    <t xml:space="preserve">3/  The same accounting rules were used in this calculation as in the Medicaid Cost Report-Based figure in Column T, except using Medicare Cost Reports available from the HCRIS dataset available online through Federal CMS. For a description of our use of this data please refer to p. 12 of the Supplemental Presentation for HFS' March 18 meeting with the industry. See https://www.illinois.gov/hfs/SiteCollectionDocuments/RateModelingIIProposal03182021FINAL.pdf </t>
  </si>
  <si>
    <t>Data Missing</t>
  </si>
  <si>
    <t>V</t>
  </si>
  <si>
    <t>W</t>
  </si>
  <si>
    <t>X</t>
  </si>
  <si>
    <r>
      <t xml:space="preserve">Adjusted Facility Net Income (loss) </t>
    </r>
    <r>
      <rPr>
        <b/>
        <i/>
        <sz val="11"/>
        <color theme="1"/>
        <rFont val="Calibri"/>
        <family val="2"/>
        <scheme val="minor"/>
      </rPr>
      <t>= Column R+S-T</t>
    </r>
  </si>
  <si>
    <r>
      <t xml:space="preserve">Annualized Adjusted Facility Net Income (loss) </t>
    </r>
    <r>
      <rPr>
        <b/>
        <i/>
        <sz val="11"/>
        <color theme="1"/>
        <rFont val="Calibri"/>
        <family val="2"/>
        <scheme val="minor"/>
      </rPr>
      <t>= Column U annualized if for a partial year</t>
    </r>
  </si>
  <si>
    <t>Medicaid Cost Report Year Begin (for Financial Information)</t>
  </si>
  <si>
    <t>Medicaid Cost Report Year End (for Financial Information)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</si>
</sst>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(* #,##0_);_(* \(#,##0\);_(* &quot;-&quot;_);_(@_)"/>
    <numFmt numFmtId="43" formatCode="_(* #,##0.00_);_(* \(#,##0.00\);_(* &quot;-&quot;??_);_(@_)"/>
    <numFmt numFmtId="164" formatCode="0.000"/>
    <numFmt numFmtId="165" formatCode="_(* #,##0_);_(* \(#,##0\);_(* &quot;-&quot;??_);_(@_)"/>
    <numFmt numFmtId="166" formatCode="_(&quot;$&quot;* #,##0_);_(&quot;$&quot;* \(#,##0\);_(&quot;$&quot;* &quot;-&quot;??_);_(@_)"/>
    <numFmt numFmtId="167" formatCode="0.0000"/>
    <numFmt numFmtId="168" formatCode="_(&quot;$&quot;* #,##0.0000_);_(&quot;$&quot;* \(#,##0.0000\);_(&quot;$&quot;* &quot;-&quot;????_);_(@_)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4"/>
      <name val="Arial Black"/>
      <family val="2"/>
    </font>
    <font>
      <sz val="14"/>
      <name val="Arial Black"/>
      <family val="2"/>
    </font>
    <font>
      <i/>
      <sz val="14"/>
      <name val="Arial Black"/>
      <family val="2"/>
    </font>
    <font>
      <b/>
      <sz val="12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46">
    <xf numFmtId="0" fontId="0" fillId="0" borderId="0" xfId="0"/>
    <xf numFmtId="1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6" fillId="0" borderId="0" xfId="0" applyFont="1"/>
    <xf numFmtId="0" fontId="7" fillId="0" borderId="0" xfId="0" applyFont="1" applyAlignment="1">
      <alignment horizontal="center"/>
    </xf>
    <xf numFmtId="0" fontId="10" fillId="0" borderId="0" xfId="0" applyFont="1"/>
    <xf numFmtId="0" fontId="7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9" fontId="0" fillId="0" borderId="0" xfId="0" applyNumberForma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NumberFormat="1" applyAlignment="1">
      <alignment horizontal="center"/>
    </xf>
    <xf numFmtId="43" fontId="0" fillId="0" borderId="0" xfId="1" applyFont="1" applyAlignment="1">
      <alignment horizontal="center"/>
    </xf>
    <xf numFmtId="165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41" fontId="7" fillId="0" borderId="0" xfId="0" applyNumberFormat="1" applyFont="1" applyAlignment="1">
      <alignment horizontal="center"/>
    </xf>
    <xf numFmtId="41" fontId="0" fillId="0" borderId="0" xfId="0" applyNumberFormat="1" applyAlignment="1">
      <alignment horizontal="center"/>
    </xf>
    <xf numFmtId="9" fontId="9" fillId="0" borderId="0" xfId="2" applyFont="1" applyFill="1"/>
    <xf numFmtId="0" fontId="8" fillId="0" borderId="0" xfId="0" applyFont="1" applyFill="1"/>
    <xf numFmtId="43" fontId="5" fillId="0" borderId="0" xfId="1" applyFont="1" applyFill="1"/>
    <xf numFmtId="0" fontId="0" fillId="0" borderId="0" xfId="0" applyFill="1"/>
    <xf numFmtId="9" fontId="5" fillId="0" borderId="0" xfId="2" applyFont="1" applyFill="1"/>
    <xf numFmtId="9" fontId="4" fillId="0" borderId="0" xfId="2" applyFont="1" applyFill="1" applyAlignment="1">
      <alignment wrapText="1"/>
    </xf>
    <xf numFmtId="0" fontId="1" fillId="0" borderId="0" xfId="0" applyFont="1" applyFill="1" applyAlignment="1">
      <alignment wrapText="1"/>
    </xf>
    <xf numFmtId="1" fontId="5" fillId="0" borderId="0" xfId="2" applyNumberFormat="1" applyFont="1" applyFill="1"/>
    <xf numFmtId="167" fontId="5" fillId="0" borderId="0" xfId="2" applyNumberFormat="1" applyFont="1" applyFill="1"/>
    <xf numFmtId="166" fontId="0" fillId="0" borderId="0" xfId="0" applyNumberFormat="1" applyFont="1" applyFill="1"/>
    <xf numFmtId="168" fontId="0" fillId="0" borderId="0" xfId="0" applyNumberFormat="1" applyFont="1" applyFill="1"/>
    <xf numFmtId="164" fontId="1" fillId="2" borderId="9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0" fontId="1" fillId="2" borderId="2" xfId="0" applyFont="1" applyFill="1" applyBorder="1" applyAlignment="1">
      <alignment wrapText="1"/>
    </xf>
    <xf numFmtId="41" fontId="1" fillId="2" borderId="2" xfId="0" applyNumberFormat="1" applyFont="1" applyFill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66" fontId="3" fillId="0" borderId="8" xfId="0" applyNumberFormat="1" applyFont="1" applyBorder="1" applyAlignment="1">
      <alignment horizontal="center" wrapText="1"/>
    </xf>
    <xf numFmtId="166" fontId="3" fillId="0" borderId="7" xfId="0" applyNumberFormat="1" applyFont="1" applyBorder="1" applyAlignment="1">
      <alignment horizontal="center" wrapText="1"/>
    </xf>
    <xf numFmtId="0" fontId="1" fillId="0" borderId="6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left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4"/>
  <dimension ref="A1:AJ702"/>
  <sheetViews>
    <sheetView showGridLines="0" tabSelected="1" zoomScale="80" zoomScaleNormal="80" workbookViewId="0">
      <pane xSplit="2" ySplit="4" topLeftCell="S5" activePane="bottomRight" state="frozen"/>
      <selection pane="topRight" activeCell="C1" sqref="C1"/>
      <selection pane="bottomLeft" activeCell="A3" sqref="A3"/>
      <selection pane="bottomRight" activeCell="W5" sqref="W5"/>
    </sheetView>
  </sheetViews>
  <sheetFormatPr defaultRowHeight="15" x14ac:dyDescent="0.25"/>
  <cols>
    <col min="1" max="1" width="10.140625" customWidth="1"/>
    <col min="2" max="2" width="39.28515625" customWidth="1"/>
    <col min="3" max="3" width="42" customWidth="1"/>
    <col min="4" max="4" width="27.5703125" customWidth="1"/>
    <col min="5" max="6" width="15.7109375" customWidth="1"/>
    <col min="7" max="13" width="22" style="19" customWidth="1"/>
    <col min="14" max="14" width="22" style="10" customWidth="1"/>
    <col min="15" max="15" width="22" style="13" customWidth="1"/>
    <col min="16" max="16" width="23.85546875" style="10" customWidth="1"/>
    <col min="17" max="17" width="23" style="10" customWidth="1"/>
    <col min="18" max="18" width="19.7109375" style="10" customWidth="1"/>
    <col min="19" max="19" width="27.5703125" style="10" customWidth="1"/>
    <col min="20" max="20" width="28.85546875" style="10" customWidth="1"/>
    <col min="21" max="21" width="23.42578125" style="10" customWidth="1"/>
    <col min="22" max="22" width="33.85546875" style="10" customWidth="1"/>
    <col min="23" max="23" width="36" style="10" customWidth="1"/>
    <col min="24" max="24" width="31.85546875" style="10" customWidth="1"/>
    <col min="25" max="25" width="13.7109375" style="24" customWidth="1"/>
    <col min="26" max="26" width="14.42578125" style="24" customWidth="1"/>
    <col min="27" max="34" width="14.42578125" style="23" customWidth="1"/>
    <col min="35" max="35" width="13.140625" style="23" customWidth="1"/>
    <col min="36" max="16384" width="9.140625" style="23"/>
  </cols>
  <sheetData>
    <row r="1" spans="1:36" s="21" customFormat="1" ht="23.25" thickBot="1" x14ac:dyDescent="0.5">
      <c r="A1" s="7" t="s">
        <v>1595</v>
      </c>
      <c r="B1" s="7" t="s">
        <v>1596</v>
      </c>
      <c r="C1" s="7" t="s">
        <v>1597</v>
      </c>
      <c r="D1" s="7" t="s">
        <v>1598</v>
      </c>
      <c r="E1" s="7" t="s">
        <v>1599</v>
      </c>
      <c r="F1" s="7" t="s">
        <v>1600</v>
      </c>
      <c r="G1" s="18" t="s">
        <v>1601</v>
      </c>
      <c r="H1" s="18" t="s">
        <v>1602</v>
      </c>
      <c r="I1" s="18" t="s">
        <v>1603</v>
      </c>
      <c r="J1" s="18" t="s">
        <v>1604</v>
      </c>
      <c r="K1" s="18" t="s">
        <v>1605</v>
      </c>
      <c r="L1" s="18" t="s">
        <v>1606</v>
      </c>
      <c r="M1" s="18" t="s">
        <v>1607</v>
      </c>
      <c r="N1" s="7" t="s">
        <v>1608</v>
      </c>
      <c r="O1" s="9" t="s">
        <v>1609</v>
      </c>
      <c r="P1" s="7" t="s">
        <v>1610</v>
      </c>
      <c r="Q1" s="7" t="s">
        <v>1611</v>
      </c>
      <c r="R1" s="7" t="s">
        <v>1612</v>
      </c>
      <c r="S1" s="7" t="s">
        <v>1613</v>
      </c>
      <c r="T1" s="7" t="s">
        <v>1614</v>
      </c>
      <c r="U1" s="7" t="s">
        <v>1615</v>
      </c>
      <c r="V1" s="7" t="s">
        <v>1621</v>
      </c>
      <c r="W1" s="7" t="s">
        <v>1622</v>
      </c>
      <c r="X1" s="12" t="s">
        <v>1623</v>
      </c>
      <c r="Y1" s="20"/>
      <c r="Z1" s="20"/>
    </row>
    <row r="2" spans="1:36" ht="40.5" customHeight="1" thickBot="1" x14ac:dyDescent="0.35">
      <c r="P2" s="35" t="s">
        <v>1588</v>
      </c>
      <c r="Q2" s="36"/>
      <c r="R2" s="36"/>
      <c r="S2" s="36"/>
      <c r="T2" s="36"/>
      <c r="U2" s="36"/>
      <c r="V2" s="37"/>
      <c r="W2" s="38" t="s">
        <v>1589</v>
      </c>
      <c r="X2" s="14"/>
      <c r="Y2" s="22"/>
      <c r="Z2" s="22"/>
    </row>
    <row r="3" spans="1:36" ht="15.75" thickBot="1" x14ac:dyDescent="0.3">
      <c r="P3" s="40" t="s">
        <v>1584</v>
      </c>
      <c r="Q3" s="41"/>
      <c r="R3" s="42"/>
      <c r="S3" s="40" t="s">
        <v>1590</v>
      </c>
      <c r="T3" s="41"/>
      <c r="U3" s="43" t="s">
        <v>1617</v>
      </c>
      <c r="V3" s="44"/>
      <c r="W3" s="39"/>
    </row>
    <row r="4" spans="1:36" s="26" customFormat="1" ht="60.75" thickBot="1" x14ac:dyDescent="0.3">
      <c r="A4" s="32" t="s">
        <v>1583</v>
      </c>
      <c r="B4" s="33" t="s">
        <v>0</v>
      </c>
      <c r="C4" s="33" t="s">
        <v>1</v>
      </c>
      <c r="D4" s="33" t="s">
        <v>2</v>
      </c>
      <c r="E4" s="33" t="s">
        <v>3</v>
      </c>
      <c r="F4" s="33" t="s">
        <v>4</v>
      </c>
      <c r="G4" s="34" t="s">
        <v>5</v>
      </c>
      <c r="H4" s="34" t="s">
        <v>6</v>
      </c>
      <c r="I4" s="34" t="s">
        <v>7</v>
      </c>
      <c r="J4" s="34" t="s">
        <v>8</v>
      </c>
      <c r="K4" s="34" t="s">
        <v>9</v>
      </c>
      <c r="L4" s="34" t="s">
        <v>10</v>
      </c>
      <c r="M4" s="34" t="s">
        <v>11</v>
      </c>
      <c r="N4" s="3" t="s">
        <v>1626</v>
      </c>
      <c r="O4" s="4" t="s">
        <v>1627</v>
      </c>
      <c r="P4" s="2" t="s">
        <v>1585</v>
      </c>
      <c r="Q4" s="3" t="s">
        <v>1586</v>
      </c>
      <c r="R4" s="4" t="s">
        <v>1587</v>
      </c>
      <c r="S4" s="2" t="s">
        <v>1616</v>
      </c>
      <c r="T4" s="3" t="s">
        <v>1591</v>
      </c>
      <c r="U4" s="2" t="s">
        <v>1624</v>
      </c>
      <c r="V4" s="4" t="s">
        <v>1625</v>
      </c>
      <c r="W4" s="5" t="s">
        <v>1618</v>
      </c>
      <c r="X4" s="31" t="s">
        <v>12</v>
      </c>
      <c r="Y4" s="25"/>
      <c r="Z4" s="25"/>
    </row>
    <row r="5" spans="1:36" x14ac:dyDescent="0.25">
      <c r="A5" s="1">
        <v>6000012</v>
      </c>
      <c r="B5" t="s">
        <v>13</v>
      </c>
      <c r="C5" t="s">
        <v>14</v>
      </c>
      <c r="D5" t="s">
        <v>15</v>
      </c>
      <c r="E5" s="1" t="s">
        <v>16</v>
      </c>
      <c r="F5" t="s">
        <v>17</v>
      </c>
      <c r="G5" s="19">
        <v>114</v>
      </c>
      <c r="H5" s="19">
        <v>12770</v>
      </c>
      <c r="I5" s="19">
        <v>22602</v>
      </c>
      <c r="J5" s="19">
        <v>5</v>
      </c>
      <c r="K5" s="19">
        <v>47</v>
      </c>
      <c r="L5" s="19">
        <v>0</v>
      </c>
      <c r="M5" s="19">
        <v>0</v>
      </c>
      <c r="N5" s="16">
        <v>43282</v>
      </c>
      <c r="O5" s="16">
        <v>43646</v>
      </c>
      <c r="P5" s="17">
        <v>3618337</v>
      </c>
      <c r="Q5" s="17">
        <v>4666938</v>
      </c>
      <c r="R5" s="17">
        <v>-427481</v>
      </c>
      <c r="S5" s="17">
        <v>0</v>
      </c>
      <c r="T5" s="17">
        <v>752208</v>
      </c>
      <c r="U5" s="17">
        <f>R5+S5-T5</f>
        <v>-1179689</v>
      </c>
      <c r="V5" s="17">
        <f>U5/((O5-N5+1)/365)</f>
        <v>-1179689</v>
      </c>
      <c r="W5" s="17">
        <v>-564099.65125410911</v>
      </c>
      <c r="X5" s="11">
        <v>1.2023048172757476</v>
      </c>
      <c r="Z5" s="27"/>
      <c r="AA5" s="27"/>
      <c r="AB5" s="27"/>
      <c r="AC5" s="27"/>
      <c r="AD5" s="27"/>
      <c r="AE5" s="27"/>
      <c r="AF5" s="27"/>
      <c r="AG5" s="27"/>
      <c r="AH5" s="28"/>
      <c r="AI5" s="29"/>
      <c r="AJ5" s="30"/>
    </row>
    <row r="6" spans="1:36" x14ac:dyDescent="0.25">
      <c r="A6" s="1">
        <v>6000020</v>
      </c>
      <c r="B6" t="s">
        <v>18</v>
      </c>
      <c r="C6" t="s">
        <v>19</v>
      </c>
      <c r="D6" t="s">
        <v>20</v>
      </c>
      <c r="E6" s="1" t="s">
        <v>21</v>
      </c>
      <c r="F6" t="s">
        <v>22</v>
      </c>
      <c r="G6" s="19">
        <v>82</v>
      </c>
      <c r="H6" s="19">
        <v>23191</v>
      </c>
      <c r="I6" s="19">
        <v>24876</v>
      </c>
      <c r="J6" s="19">
        <v>6</v>
      </c>
      <c r="K6" s="19">
        <v>27</v>
      </c>
      <c r="L6" s="19">
        <v>6</v>
      </c>
      <c r="M6" s="19">
        <v>1</v>
      </c>
      <c r="N6" s="16">
        <v>43466</v>
      </c>
      <c r="O6" s="16">
        <v>43830</v>
      </c>
      <c r="P6" s="17">
        <v>4289395</v>
      </c>
      <c r="Q6" s="17">
        <v>4291302</v>
      </c>
      <c r="R6" s="17">
        <v>-163703</v>
      </c>
      <c r="S6" s="17">
        <v>49892</v>
      </c>
      <c r="T6" s="17">
        <v>-354449</v>
      </c>
      <c r="U6" s="17">
        <f>R6+S6-T6</f>
        <v>240638</v>
      </c>
      <c r="V6" s="17">
        <f t="shared" ref="V6:V69" si="0">U6/((O6-N6+1)/365)</f>
        <v>240638</v>
      </c>
      <c r="W6" s="17">
        <v>218032</v>
      </c>
      <c r="X6" s="11">
        <v>0.79237163526574783</v>
      </c>
      <c r="Z6" s="27"/>
      <c r="AA6" s="27"/>
      <c r="AB6" s="27"/>
      <c r="AC6" s="27"/>
      <c r="AD6" s="27"/>
      <c r="AE6" s="27"/>
      <c r="AF6" s="27"/>
      <c r="AG6" s="27"/>
      <c r="AH6" s="28"/>
      <c r="AI6" s="29"/>
      <c r="AJ6" s="30"/>
    </row>
    <row r="7" spans="1:36" x14ac:dyDescent="0.25">
      <c r="A7" s="1">
        <v>6012595</v>
      </c>
      <c r="B7" t="s">
        <v>1420</v>
      </c>
      <c r="C7" t="s">
        <v>882</v>
      </c>
      <c r="D7" t="s">
        <v>620</v>
      </c>
      <c r="E7" s="1" t="s">
        <v>875</v>
      </c>
      <c r="F7" t="s">
        <v>27</v>
      </c>
      <c r="G7" s="19">
        <v>192</v>
      </c>
      <c r="H7" s="19">
        <v>6363</v>
      </c>
      <c r="I7" s="19">
        <v>36738</v>
      </c>
      <c r="J7" s="19">
        <v>8</v>
      </c>
      <c r="K7" s="19">
        <v>92</v>
      </c>
      <c r="L7" s="19">
        <v>0</v>
      </c>
      <c r="M7" s="19">
        <v>0</v>
      </c>
      <c r="N7" s="16">
        <v>43466</v>
      </c>
      <c r="O7" s="16">
        <v>43830</v>
      </c>
      <c r="P7" s="17">
        <v>13501747</v>
      </c>
      <c r="Q7" s="17">
        <v>14288188</v>
      </c>
      <c r="R7" s="17">
        <v>-1087181</v>
      </c>
      <c r="S7" s="17">
        <v>83639</v>
      </c>
      <c r="T7" s="17">
        <v>48385</v>
      </c>
      <c r="U7" s="17">
        <f t="shared" ref="U7:U70" si="1">R7+S7-T7</f>
        <v>-1051927</v>
      </c>
      <c r="V7" s="17">
        <f t="shared" si="0"/>
        <v>-1051927</v>
      </c>
      <c r="W7" s="17">
        <v>3413998</v>
      </c>
      <c r="X7" s="11">
        <v>1.0200620777580518</v>
      </c>
      <c r="Z7" s="27"/>
      <c r="AA7" s="27"/>
      <c r="AB7" s="27"/>
      <c r="AC7" s="27"/>
      <c r="AD7" s="27"/>
      <c r="AE7" s="27"/>
      <c r="AF7" s="27"/>
      <c r="AG7" s="27"/>
      <c r="AH7" s="28"/>
      <c r="AI7" s="29"/>
      <c r="AJ7" s="30"/>
    </row>
    <row r="8" spans="1:36" x14ac:dyDescent="0.25">
      <c r="A8" s="1">
        <v>6011571</v>
      </c>
      <c r="B8" t="s">
        <v>1375</v>
      </c>
      <c r="C8" t="s">
        <v>753</v>
      </c>
      <c r="D8" t="s">
        <v>754</v>
      </c>
      <c r="E8" s="1" t="s">
        <v>755</v>
      </c>
      <c r="F8" t="s">
        <v>610</v>
      </c>
      <c r="G8" s="19">
        <v>103</v>
      </c>
      <c r="H8" s="19">
        <v>20620</v>
      </c>
      <c r="I8" s="19">
        <v>32845</v>
      </c>
      <c r="J8" s="19">
        <v>6</v>
      </c>
      <c r="K8" s="19">
        <v>50</v>
      </c>
      <c r="L8" s="19">
        <v>0</v>
      </c>
      <c r="M8" s="19">
        <v>0</v>
      </c>
      <c r="N8" s="16">
        <v>43466</v>
      </c>
      <c r="O8" s="16">
        <v>43830</v>
      </c>
      <c r="P8" s="17">
        <v>6686115</v>
      </c>
      <c r="Q8" s="17">
        <v>7186393</v>
      </c>
      <c r="R8" s="17">
        <v>-209008</v>
      </c>
      <c r="S8" s="17">
        <v>47314</v>
      </c>
      <c r="T8" s="17">
        <v>-234314</v>
      </c>
      <c r="U8" s="17">
        <f t="shared" si="1"/>
        <v>72620</v>
      </c>
      <c r="V8" s="17">
        <f t="shared" si="0"/>
        <v>72620</v>
      </c>
      <c r="W8" s="17">
        <v>119861</v>
      </c>
      <c r="X8" s="11">
        <v>0.83387298783901553</v>
      </c>
      <c r="Z8" s="27"/>
      <c r="AA8" s="27"/>
      <c r="AB8" s="27"/>
      <c r="AC8" s="27"/>
      <c r="AD8" s="27"/>
      <c r="AE8" s="27"/>
      <c r="AF8" s="27"/>
      <c r="AG8" s="27"/>
      <c r="AH8" s="28"/>
      <c r="AI8" s="29"/>
      <c r="AJ8" s="30"/>
    </row>
    <row r="9" spans="1:36" x14ac:dyDescent="0.25">
      <c r="A9" s="1">
        <v>6004642</v>
      </c>
      <c r="B9" t="s">
        <v>749</v>
      </c>
      <c r="C9" t="s">
        <v>750</v>
      </c>
      <c r="D9" t="s">
        <v>479</v>
      </c>
      <c r="E9" s="1" t="s">
        <v>480</v>
      </c>
      <c r="F9" t="s">
        <v>183</v>
      </c>
      <c r="G9" s="19">
        <v>97</v>
      </c>
      <c r="H9" s="19">
        <v>19724</v>
      </c>
      <c r="I9" s="19">
        <v>26657</v>
      </c>
      <c r="J9" s="19">
        <v>29</v>
      </c>
      <c r="K9" s="19">
        <v>34</v>
      </c>
      <c r="L9" s="19">
        <v>0</v>
      </c>
      <c r="M9" s="19">
        <v>0</v>
      </c>
      <c r="N9" s="16">
        <v>43466</v>
      </c>
      <c r="O9" s="16">
        <v>43830</v>
      </c>
      <c r="P9" s="17">
        <v>5425878</v>
      </c>
      <c r="Q9" s="17">
        <v>5628926</v>
      </c>
      <c r="R9" s="17">
        <v>-808409</v>
      </c>
      <c r="S9" s="17">
        <v>41389</v>
      </c>
      <c r="T9" s="17">
        <v>-285342</v>
      </c>
      <c r="U9" s="17">
        <f t="shared" si="1"/>
        <v>-481678</v>
      </c>
      <c r="V9" s="17">
        <f t="shared" si="0"/>
        <v>-481678</v>
      </c>
      <c r="W9" s="17">
        <v>-421789</v>
      </c>
      <c r="X9" s="11">
        <v>0.89223500075739037</v>
      </c>
      <c r="Z9" s="27"/>
      <c r="AA9" s="27"/>
      <c r="AB9" s="27"/>
      <c r="AC9" s="27"/>
      <c r="AD9" s="27"/>
      <c r="AE9" s="27"/>
      <c r="AF9" s="27"/>
      <c r="AG9" s="27"/>
      <c r="AH9" s="28"/>
      <c r="AI9" s="29"/>
      <c r="AJ9" s="30"/>
    </row>
    <row r="10" spans="1:36" x14ac:dyDescent="0.25">
      <c r="A10" s="1">
        <v>6004675</v>
      </c>
      <c r="B10" t="s">
        <v>752</v>
      </c>
      <c r="C10" t="s">
        <v>753</v>
      </c>
      <c r="D10" t="s">
        <v>754</v>
      </c>
      <c r="E10" s="1" t="s">
        <v>755</v>
      </c>
      <c r="F10" t="s">
        <v>610</v>
      </c>
      <c r="G10" s="19">
        <v>75</v>
      </c>
      <c r="H10" s="19">
        <v>9142</v>
      </c>
      <c r="I10" s="19">
        <v>23209</v>
      </c>
      <c r="J10" s="19">
        <v>9</v>
      </c>
      <c r="K10" s="19">
        <v>33</v>
      </c>
      <c r="L10" s="19">
        <v>0</v>
      </c>
      <c r="M10" s="19">
        <v>0</v>
      </c>
      <c r="N10" s="16">
        <v>43466</v>
      </c>
      <c r="O10" s="16">
        <v>43830</v>
      </c>
      <c r="P10" s="17">
        <v>6350930</v>
      </c>
      <c r="Q10" s="17">
        <v>6593388</v>
      </c>
      <c r="R10" s="17">
        <v>737376</v>
      </c>
      <c r="S10" s="17">
        <v>37156</v>
      </c>
      <c r="T10" s="17">
        <v>-355745</v>
      </c>
      <c r="U10" s="17">
        <f t="shared" si="1"/>
        <v>1130277</v>
      </c>
      <c r="V10" s="17">
        <f t="shared" si="0"/>
        <v>1130277</v>
      </c>
      <c r="W10" s="17">
        <v>1269051</v>
      </c>
      <c r="X10" s="11">
        <v>0.66501067348861209</v>
      </c>
      <c r="Z10" s="27"/>
      <c r="AA10" s="27"/>
      <c r="AB10" s="27"/>
      <c r="AC10" s="27"/>
      <c r="AD10" s="27"/>
      <c r="AE10" s="27"/>
      <c r="AF10" s="27"/>
      <c r="AG10" s="27"/>
      <c r="AH10" s="28"/>
      <c r="AI10" s="29"/>
      <c r="AJ10" s="30"/>
    </row>
    <row r="11" spans="1:36" x14ac:dyDescent="0.25">
      <c r="A11" s="1">
        <v>6000046</v>
      </c>
      <c r="B11" t="s">
        <v>23</v>
      </c>
      <c r="C11" t="s">
        <v>24</v>
      </c>
      <c r="D11" t="s">
        <v>25</v>
      </c>
      <c r="E11" s="1" t="s">
        <v>26</v>
      </c>
      <c r="F11" t="s">
        <v>27</v>
      </c>
      <c r="G11" s="19">
        <v>98</v>
      </c>
      <c r="H11" s="19">
        <v>9998</v>
      </c>
      <c r="I11" s="19">
        <v>29550</v>
      </c>
      <c r="J11" s="19">
        <v>30</v>
      </c>
      <c r="K11" s="19">
        <v>34</v>
      </c>
      <c r="L11" s="19">
        <v>0</v>
      </c>
      <c r="M11" s="19">
        <v>0</v>
      </c>
      <c r="N11" s="16">
        <v>43282</v>
      </c>
      <c r="O11" s="16">
        <v>43646</v>
      </c>
      <c r="P11" s="17">
        <v>13512101</v>
      </c>
      <c r="Q11" s="17">
        <v>20360530</v>
      </c>
      <c r="R11" s="17">
        <v>498794</v>
      </c>
      <c r="S11" s="17">
        <v>0</v>
      </c>
      <c r="T11" s="17">
        <v>-8401120</v>
      </c>
      <c r="U11" s="17">
        <f t="shared" si="1"/>
        <v>8899914</v>
      </c>
      <c r="V11" s="17">
        <f t="shared" si="0"/>
        <v>8899914</v>
      </c>
      <c r="W11" s="17">
        <v>2550329.8379897485</v>
      </c>
      <c r="X11" s="11">
        <v>1.6746186231027442</v>
      </c>
      <c r="Z11" s="27"/>
      <c r="AA11" s="27"/>
      <c r="AB11" s="27"/>
      <c r="AC11" s="27"/>
      <c r="AD11" s="27"/>
      <c r="AE11" s="27"/>
      <c r="AF11" s="27"/>
      <c r="AG11" s="27"/>
      <c r="AH11" s="28"/>
      <c r="AI11" s="29"/>
      <c r="AJ11" s="30"/>
    </row>
    <row r="12" spans="1:36" x14ac:dyDescent="0.25">
      <c r="A12" s="1">
        <v>6016869</v>
      </c>
      <c r="B12" t="s">
        <v>1572</v>
      </c>
      <c r="C12" t="s">
        <v>38</v>
      </c>
      <c r="D12" t="s">
        <v>1562</v>
      </c>
      <c r="E12" s="1" t="s">
        <v>1563</v>
      </c>
      <c r="F12" t="s">
        <v>170</v>
      </c>
      <c r="G12" s="19">
        <v>50</v>
      </c>
      <c r="H12" s="19">
        <v>2194</v>
      </c>
      <c r="I12" s="19">
        <v>14965</v>
      </c>
      <c r="J12" s="19">
        <v>30</v>
      </c>
      <c r="K12" s="19">
        <v>10</v>
      </c>
      <c r="L12" s="19">
        <v>0</v>
      </c>
      <c r="M12" s="19">
        <v>0</v>
      </c>
      <c r="N12" s="16">
        <v>43466</v>
      </c>
      <c r="O12" s="16">
        <v>43830</v>
      </c>
      <c r="P12" s="17">
        <v>5385829</v>
      </c>
      <c r="Q12" s="17">
        <v>5646593</v>
      </c>
      <c r="R12" s="17">
        <v>286198</v>
      </c>
      <c r="S12" s="17">
        <v>8384</v>
      </c>
      <c r="T12" s="17">
        <v>-3888</v>
      </c>
      <c r="U12" s="17">
        <f t="shared" si="1"/>
        <v>298470</v>
      </c>
      <c r="V12" s="17">
        <f t="shared" si="0"/>
        <v>298470</v>
      </c>
      <c r="W12" s="17">
        <v>289783</v>
      </c>
      <c r="X12" s="11">
        <v>1.1832457468097528</v>
      </c>
      <c r="Z12" s="27"/>
      <c r="AA12" s="27"/>
      <c r="AB12" s="27"/>
      <c r="AC12" s="27"/>
      <c r="AD12" s="27"/>
      <c r="AE12" s="27"/>
      <c r="AF12" s="27"/>
      <c r="AG12" s="27"/>
      <c r="AH12" s="28"/>
      <c r="AI12" s="29"/>
      <c r="AJ12" s="30"/>
    </row>
    <row r="13" spans="1:36" x14ac:dyDescent="0.25">
      <c r="A13" s="1">
        <v>6015507</v>
      </c>
      <c r="B13" t="s">
        <v>1524</v>
      </c>
      <c r="C13" t="s">
        <v>38</v>
      </c>
      <c r="D13" t="s">
        <v>130</v>
      </c>
      <c r="E13" s="1" t="s">
        <v>1501</v>
      </c>
      <c r="F13" t="s">
        <v>83</v>
      </c>
      <c r="G13" s="19">
        <v>20</v>
      </c>
      <c r="H13" s="19">
        <v>4218</v>
      </c>
      <c r="I13" s="19">
        <v>13089</v>
      </c>
      <c r="J13" s="19">
        <v>12</v>
      </c>
      <c r="K13" s="19">
        <v>4</v>
      </c>
      <c r="L13" s="19">
        <v>0</v>
      </c>
      <c r="M13" s="19">
        <v>0</v>
      </c>
      <c r="N13" s="16">
        <v>43466</v>
      </c>
      <c r="O13" s="16">
        <v>43830</v>
      </c>
      <c r="P13" s="17">
        <v>3775613</v>
      </c>
      <c r="Q13" s="17">
        <v>3766640</v>
      </c>
      <c r="R13" s="17">
        <v>-784003</v>
      </c>
      <c r="S13" s="17">
        <v>7334</v>
      </c>
      <c r="T13" s="17">
        <v>-196747</v>
      </c>
      <c r="U13" s="17">
        <f t="shared" si="1"/>
        <v>-579922</v>
      </c>
      <c r="V13" s="17">
        <f t="shared" si="0"/>
        <v>-579922</v>
      </c>
      <c r="W13" s="17">
        <v>-23756.773998493794</v>
      </c>
      <c r="X13" s="11">
        <v>1.2182860250067968</v>
      </c>
      <c r="Z13" s="27"/>
      <c r="AA13" s="27"/>
      <c r="AB13" s="27"/>
      <c r="AC13" s="27"/>
      <c r="AD13" s="27"/>
      <c r="AE13" s="27"/>
      <c r="AF13" s="27"/>
      <c r="AG13" s="27"/>
      <c r="AH13" s="28"/>
      <c r="AI13" s="29"/>
      <c r="AJ13" s="30"/>
    </row>
    <row r="14" spans="1:36" x14ac:dyDescent="0.25">
      <c r="A14" s="1">
        <v>6000103</v>
      </c>
      <c r="B14" t="s">
        <v>37</v>
      </c>
      <c r="C14" t="s">
        <v>38</v>
      </c>
      <c r="D14" t="s">
        <v>39</v>
      </c>
      <c r="E14" s="1" t="s">
        <v>40</v>
      </c>
      <c r="F14" t="s">
        <v>41</v>
      </c>
      <c r="G14" s="19">
        <v>268</v>
      </c>
      <c r="H14" s="19">
        <v>48051</v>
      </c>
      <c r="I14" s="19">
        <v>62593</v>
      </c>
      <c r="J14" s="19">
        <v>6</v>
      </c>
      <c r="K14" s="19">
        <v>131</v>
      </c>
      <c r="L14" s="19">
        <v>0</v>
      </c>
      <c r="M14" s="19">
        <v>0</v>
      </c>
      <c r="N14" s="16">
        <v>43466</v>
      </c>
      <c r="O14" s="16">
        <v>43830</v>
      </c>
      <c r="P14" s="17">
        <v>13878180</v>
      </c>
      <c r="Q14" s="17">
        <v>14145577</v>
      </c>
      <c r="R14" s="17">
        <v>-320892</v>
      </c>
      <c r="S14" s="17">
        <v>35063</v>
      </c>
      <c r="T14" s="17">
        <v>-546399</v>
      </c>
      <c r="U14" s="17">
        <f t="shared" si="1"/>
        <v>260570</v>
      </c>
      <c r="V14" s="17">
        <f t="shared" si="0"/>
        <v>260570</v>
      </c>
      <c r="W14" s="17">
        <v>201124</v>
      </c>
      <c r="X14" s="11">
        <v>0.78628352931029521</v>
      </c>
      <c r="Z14" s="27"/>
      <c r="AA14" s="27"/>
      <c r="AB14" s="27"/>
      <c r="AC14" s="27"/>
      <c r="AD14" s="27"/>
      <c r="AE14" s="27"/>
      <c r="AF14" s="27"/>
      <c r="AG14" s="27"/>
      <c r="AH14" s="28"/>
      <c r="AI14" s="29"/>
      <c r="AJ14" s="30"/>
    </row>
    <row r="15" spans="1:36" ht="15" customHeight="1" x14ac:dyDescent="0.25">
      <c r="A15" s="1">
        <v>6014757</v>
      </c>
      <c r="B15" t="s">
        <v>1498</v>
      </c>
      <c r="C15" t="s">
        <v>38</v>
      </c>
      <c r="D15" t="s">
        <v>134</v>
      </c>
      <c r="E15" s="1" t="s">
        <v>135</v>
      </c>
      <c r="F15" t="s">
        <v>27</v>
      </c>
      <c r="G15" s="19">
        <v>110</v>
      </c>
      <c r="H15" s="19">
        <v>14936</v>
      </c>
      <c r="I15" s="19">
        <v>27449</v>
      </c>
      <c r="J15" s="19">
        <v>6</v>
      </c>
      <c r="K15" s="19">
        <v>46</v>
      </c>
      <c r="L15" s="19">
        <v>4</v>
      </c>
      <c r="M15" s="19">
        <v>0</v>
      </c>
      <c r="N15" s="16">
        <v>43466</v>
      </c>
      <c r="O15" s="16">
        <v>43830</v>
      </c>
      <c r="P15" s="17">
        <v>9817339</v>
      </c>
      <c r="Q15" s="17">
        <v>10146523</v>
      </c>
      <c r="R15" s="17">
        <v>-2159390</v>
      </c>
      <c r="S15" s="17">
        <v>15376</v>
      </c>
      <c r="T15" s="17">
        <v>-791810</v>
      </c>
      <c r="U15" s="17">
        <f t="shared" si="1"/>
        <v>-1352204</v>
      </c>
      <c r="V15" s="17">
        <f t="shared" si="0"/>
        <v>-1352204</v>
      </c>
      <c r="W15" s="17">
        <v>-1396556</v>
      </c>
      <c r="X15" s="11">
        <v>1.1729423516934463</v>
      </c>
      <c r="Z15" s="27"/>
      <c r="AA15" s="27"/>
      <c r="AB15" s="27"/>
      <c r="AC15" s="27"/>
      <c r="AD15" s="27"/>
      <c r="AE15" s="27"/>
      <c r="AF15" s="27"/>
      <c r="AG15" s="27"/>
      <c r="AH15" s="28"/>
      <c r="AI15" s="29"/>
      <c r="AJ15" s="30"/>
    </row>
    <row r="16" spans="1:36" x14ac:dyDescent="0.25">
      <c r="A16" s="1">
        <v>6016950</v>
      </c>
      <c r="B16" t="s">
        <v>1577</v>
      </c>
      <c r="C16" t="s">
        <v>38</v>
      </c>
      <c r="D16" t="s">
        <v>1578</v>
      </c>
      <c r="E16" s="1" t="s">
        <v>1579</v>
      </c>
      <c r="F16" t="s">
        <v>83</v>
      </c>
      <c r="G16" s="19">
        <v>170</v>
      </c>
      <c r="H16" s="19">
        <v>651</v>
      </c>
      <c r="I16" s="19">
        <v>20306</v>
      </c>
      <c r="J16" s="19">
        <v>42</v>
      </c>
      <c r="K16" s="19">
        <v>64</v>
      </c>
      <c r="L16" s="19">
        <v>0</v>
      </c>
      <c r="M16" s="19">
        <v>0</v>
      </c>
      <c r="N16" s="16">
        <v>43466</v>
      </c>
      <c r="O16" s="16">
        <v>43830</v>
      </c>
      <c r="P16" s="17">
        <v>9605806</v>
      </c>
      <c r="Q16" s="17">
        <v>9891963</v>
      </c>
      <c r="R16" s="17">
        <v>-2380684</v>
      </c>
      <c r="S16" s="17">
        <v>11376</v>
      </c>
      <c r="T16" s="17">
        <v>274911</v>
      </c>
      <c r="U16" s="17">
        <f t="shared" si="1"/>
        <v>-2644219</v>
      </c>
      <c r="V16" s="17">
        <f t="shared" si="0"/>
        <v>-2644219</v>
      </c>
      <c r="W16" s="17">
        <v>-2601450</v>
      </c>
      <c r="X16" s="11">
        <v>1.2869240544765461</v>
      </c>
      <c r="Z16" s="27"/>
      <c r="AA16" s="27"/>
      <c r="AB16" s="27"/>
      <c r="AC16" s="27"/>
      <c r="AD16" s="27"/>
      <c r="AE16" s="27"/>
      <c r="AF16" s="27"/>
      <c r="AG16" s="27"/>
      <c r="AH16" s="28"/>
      <c r="AI16" s="29"/>
      <c r="AJ16" s="30"/>
    </row>
    <row r="17" spans="1:36" ht="15" customHeight="1" x14ac:dyDescent="0.25">
      <c r="A17" s="1">
        <v>6003735</v>
      </c>
      <c r="B17" t="s">
        <v>636</v>
      </c>
      <c r="C17" t="s">
        <v>38</v>
      </c>
      <c r="D17" t="s">
        <v>637</v>
      </c>
      <c r="E17" s="1" t="s">
        <v>638</v>
      </c>
      <c r="F17" t="s">
        <v>27</v>
      </c>
      <c r="G17" s="19">
        <v>150</v>
      </c>
      <c r="H17" s="19">
        <v>28192</v>
      </c>
      <c r="I17" s="19">
        <v>47085</v>
      </c>
      <c r="J17" s="19">
        <v>6</v>
      </c>
      <c r="K17" s="19">
        <v>72</v>
      </c>
      <c r="L17" s="19">
        <v>0</v>
      </c>
      <c r="M17" s="19">
        <v>0</v>
      </c>
      <c r="N17" s="16">
        <v>43466</v>
      </c>
      <c r="O17" s="16">
        <v>43830</v>
      </c>
      <c r="P17" s="17">
        <v>17157120</v>
      </c>
      <c r="Q17" s="17">
        <v>17771947</v>
      </c>
      <c r="R17" s="17">
        <v>579826</v>
      </c>
      <c r="S17" s="17">
        <v>26375</v>
      </c>
      <c r="T17" s="17">
        <v>-1553413</v>
      </c>
      <c r="U17" s="17">
        <f t="shared" si="1"/>
        <v>2159614</v>
      </c>
      <c r="V17" s="17">
        <f t="shared" si="0"/>
        <v>2159614</v>
      </c>
      <c r="W17" s="17">
        <v>2179749</v>
      </c>
      <c r="X17" s="11">
        <v>0.88459024610787873</v>
      </c>
      <c r="Z17" s="27"/>
      <c r="AA17" s="27"/>
      <c r="AB17" s="27"/>
      <c r="AC17" s="27"/>
      <c r="AD17" s="27"/>
      <c r="AE17" s="27"/>
      <c r="AF17" s="27"/>
      <c r="AG17" s="27"/>
      <c r="AH17" s="28"/>
      <c r="AI17" s="29"/>
      <c r="AJ17" s="30"/>
    </row>
    <row r="18" spans="1:36" ht="15" customHeight="1" x14ac:dyDescent="0.25">
      <c r="A18" s="1">
        <v>6013429</v>
      </c>
      <c r="B18" t="s">
        <v>1457</v>
      </c>
      <c r="C18" t="s">
        <v>38</v>
      </c>
      <c r="D18" t="s">
        <v>431</v>
      </c>
      <c r="E18" s="1" t="s">
        <v>1006</v>
      </c>
      <c r="F18" t="s">
        <v>27</v>
      </c>
      <c r="G18" s="19">
        <v>99</v>
      </c>
      <c r="H18" s="19">
        <v>5144</v>
      </c>
      <c r="I18" s="19">
        <v>23361</v>
      </c>
      <c r="J18" s="19">
        <v>9</v>
      </c>
      <c r="K18" s="19">
        <v>45</v>
      </c>
      <c r="L18" s="19">
        <v>0</v>
      </c>
      <c r="M18" s="19">
        <v>0</v>
      </c>
      <c r="N18" s="16">
        <v>43466</v>
      </c>
      <c r="O18" s="16">
        <v>43830</v>
      </c>
      <c r="P18" s="17">
        <v>10948485</v>
      </c>
      <c r="Q18" s="17">
        <v>11085424</v>
      </c>
      <c r="R18" s="17">
        <v>-199688</v>
      </c>
      <c r="S18" s="17">
        <v>13085</v>
      </c>
      <c r="T18" s="17">
        <v>-566796</v>
      </c>
      <c r="U18" s="17">
        <f t="shared" si="1"/>
        <v>380193</v>
      </c>
      <c r="V18" s="17">
        <f t="shared" si="0"/>
        <v>380193</v>
      </c>
      <c r="W18" s="17">
        <v>53651</v>
      </c>
      <c r="X18" s="11">
        <v>1.3369198880155055</v>
      </c>
      <c r="Z18" s="27"/>
      <c r="AA18" s="27"/>
      <c r="AB18" s="27"/>
      <c r="AC18" s="27"/>
      <c r="AD18" s="27"/>
      <c r="AE18" s="27"/>
      <c r="AF18" s="27"/>
      <c r="AG18" s="27"/>
      <c r="AH18" s="28"/>
      <c r="AI18" s="29"/>
      <c r="AJ18" s="30"/>
    </row>
    <row r="19" spans="1:36" ht="15" customHeight="1" x14ac:dyDescent="0.25">
      <c r="A19" s="1">
        <v>6007033</v>
      </c>
      <c r="B19" t="s">
        <v>1025</v>
      </c>
      <c r="C19" t="s">
        <v>38</v>
      </c>
      <c r="D19" t="s">
        <v>73</v>
      </c>
      <c r="E19" s="1" t="s">
        <v>1026</v>
      </c>
      <c r="F19" t="s">
        <v>22</v>
      </c>
      <c r="G19" s="19">
        <v>203</v>
      </c>
      <c r="H19" s="19">
        <v>31282</v>
      </c>
      <c r="I19" s="19">
        <v>47524</v>
      </c>
      <c r="J19" s="19">
        <v>4</v>
      </c>
      <c r="K19" s="19">
        <v>44</v>
      </c>
      <c r="L19" s="19">
        <v>29</v>
      </c>
      <c r="M19" s="19">
        <v>6</v>
      </c>
      <c r="N19" s="16">
        <v>43466</v>
      </c>
      <c r="O19" s="16">
        <v>43830</v>
      </c>
      <c r="P19" s="17">
        <v>11693809</v>
      </c>
      <c r="Q19" s="17">
        <v>12358955</v>
      </c>
      <c r="R19" s="17">
        <v>-1256190</v>
      </c>
      <c r="S19" s="17">
        <v>26621</v>
      </c>
      <c r="T19" s="17">
        <v>-895213</v>
      </c>
      <c r="U19" s="17">
        <f t="shared" si="1"/>
        <v>-334356</v>
      </c>
      <c r="V19" s="17">
        <f t="shared" si="0"/>
        <v>-334356</v>
      </c>
      <c r="W19" s="17">
        <v>-481959</v>
      </c>
      <c r="X19" s="11">
        <v>1.2740076453220259</v>
      </c>
      <c r="Z19" s="27"/>
      <c r="AA19" s="27"/>
      <c r="AB19" s="27"/>
      <c r="AC19" s="27"/>
      <c r="AD19" s="27"/>
      <c r="AE19" s="27"/>
      <c r="AF19" s="27"/>
      <c r="AG19" s="27"/>
      <c r="AH19" s="28"/>
      <c r="AI19" s="29"/>
      <c r="AJ19" s="30"/>
    </row>
    <row r="20" spans="1:36" x14ac:dyDescent="0.25">
      <c r="A20" s="1">
        <v>6014500</v>
      </c>
      <c r="B20" t="s">
        <v>1479</v>
      </c>
      <c r="C20" t="s">
        <v>38</v>
      </c>
      <c r="D20" t="s">
        <v>30</v>
      </c>
      <c r="E20" s="1" t="s">
        <v>986</v>
      </c>
      <c r="F20" t="s">
        <v>27</v>
      </c>
      <c r="G20" s="19">
        <v>198</v>
      </c>
      <c r="H20" s="19">
        <v>56826</v>
      </c>
      <c r="I20" s="19">
        <v>67040</v>
      </c>
      <c r="J20" s="19">
        <v>8</v>
      </c>
      <c r="K20" s="19">
        <v>77</v>
      </c>
      <c r="L20" s="19">
        <v>12</v>
      </c>
      <c r="M20" s="19">
        <v>0</v>
      </c>
      <c r="N20" s="16">
        <v>43466</v>
      </c>
      <c r="O20" s="16">
        <v>43830</v>
      </c>
      <c r="P20" s="17">
        <v>16236847</v>
      </c>
      <c r="Q20" s="17">
        <v>16563627</v>
      </c>
      <c r="R20" s="17">
        <v>1149121</v>
      </c>
      <c r="S20" s="17">
        <v>37553</v>
      </c>
      <c r="T20" s="17">
        <v>-748292</v>
      </c>
      <c r="U20" s="17">
        <f t="shared" si="1"/>
        <v>1934966</v>
      </c>
      <c r="V20" s="17">
        <f t="shared" si="0"/>
        <v>1934966</v>
      </c>
      <c r="W20" s="17">
        <v>1980117</v>
      </c>
      <c r="X20" s="11">
        <v>0.77384791568757727</v>
      </c>
      <c r="Z20" s="27"/>
      <c r="AA20" s="27"/>
      <c r="AB20" s="27"/>
      <c r="AC20" s="27"/>
      <c r="AD20" s="27"/>
      <c r="AE20" s="27"/>
      <c r="AF20" s="27"/>
      <c r="AG20" s="27"/>
      <c r="AH20" s="28"/>
      <c r="AI20" s="29"/>
      <c r="AJ20" s="30"/>
    </row>
    <row r="21" spans="1:36" x14ac:dyDescent="0.25">
      <c r="A21" s="1">
        <v>6014922</v>
      </c>
      <c r="B21" t="s">
        <v>1509</v>
      </c>
      <c r="C21" t="s">
        <v>38</v>
      </c>
      <c r="D21" t="s">
        <v>1496</v>
      </c>
      <c r="E21" s="1" t="s">
        <v>1510</v>
      </c>
      <c r="F21" t="s">
        <v>27</v>
      </c>
      <c r="G21" s="19">
        <v>200</v>
      </c>
      <c r="H21" s="19">
        <v>29283</v>
      </c>
      <c r="I21" s="19">
        <v>46522</v>
      </c>
      <c r="J21" s="19">
        <v>9</v>
      </c>
      <c r="K21" s="19">
        <v>70</v>
      </c>
      <c r="L21" s="19">
        <v>17</v>
      </c>
      <c r="M21" s="19">
        <v>0</v>
      </c>
      <c r="N21" s="16">
        <v>43466</v>
      </c>
      <c r="O21" s="16">
        <v>43830</v>
      </c>
      <c r="P21" s="17">
        <v>14963565</v>
      </c>
      <c r="Q21" s="17">
        <v>15316608</v>
      </c>
      <c r="R21" s="17">
        <v>-2512121</v>
      </c>
      <c r="S21" s="17">
        <v>26060</v>
      </c>
      <c r="T21" s="17">
        <v>-1517182</v>
      </c>
      <c r="U21" s="17">
        <f t="shared" si="1"/>
        <v>-968879</v>
      </c>
      <c r="V21" s="17">
        <f t="shared" si="0"/>
        <v>-968879</v>
      </c>
      <c r="W21" s="17">
        <v>-1035756</v>
      </c>
      <c r="X21" s="11">
        <v>1.120269524870483</v>
      </c>
      <c r="Z21" s="27"/>
      <c r="AA21" s="27"/>
      <c r="AB21" s="27"/>
      <c r="AC21" s="27"/>
      <c r="AD21" s="27"/>
      <c r="AE21" s="27"/>
      <c r="AF21" s="27"/>
      <c r="AG21" s="27"/>
      <c r="AH21" s="28"/>
      <c r="AI21" s="29"/>
      <c r="AJ21" s="30"/>
    </row>
    <row r="22" spans="1:36" x14ac:dyDescent="0.25">
      <c r="A22" s="1">
        <v>6016695</v>
      </c>
      <c r="B22" t="s">
        <v>1561</v>
      </c>
      <c r="C22" t="s">
        <v>38</v>
      </c>
      <c r="D22" t="s">
        <v>1562</v>
      </c>
      <c r="E22" s="1" t="s">
        <v>1563</v>
      </c>
      <c r="F22" t="s">
        <v>170</v>
      </c>
      <c r="G22" s="19">
        <v>100</v>
      </c>
      <c r="H22" s="19">
        <v>8195</v>
      </c>
      <c r="I22" s="19">
        <v>27745</v>
      </c>
      <c r="J22" s="19">
        <v>12</v>
      </c>
      <c r="K22" s="19">
        <v>44</v>
      </c>
      <c r="L22" s="19">
        <v>0</v>
      </c>
      <c r="M22" s="19">
        <v>0</v>
      </c>
      <c r="N22" s="16">
        <v>43466</v>
      </c>
      <c r="O22" s="16">
        <v>43830</v>
      </c>
      <c r="P22" s="17">
        <v>12158089</v>
      </c>
      <c r="Q22" s="17">
        <v>12429965</v>
      </c>
      <c r="R22" s="17">
        <v>-39465</v>
      </c>
      <c r="S22" s="17">
        <v>15541</v>
      </c>
      <c r="T22" s="17">
        <v>-745509</v>
      </c>
      <c r="U22" s="17">
        <f t="shared" si="1"/>
        <v>721585</v>
      </c>
      <c r="V22" s="17">
        <f t="shared" si="0"/>
        <v>721585</v>
      </c>
      <c r="W22" s="17">
        <v>685057</v>
      </c>
      <c r="X22" s="11">
        <v>1.1535418585880481</v>
      </c>
      <c r="Z22" s="27"/>
      <c r="AA22" s="27"/>
      <c r="AB22" s="27"/>
      <c r="AC22" s="27"/>
      <c r="AD22" s="27"/>
      <c r="AE22" s="27"/>
      <c r="AF22" s="27"/>
      <c r="AG22" s="27"/>
      <c r="AH22" s="28"/>
      <c r="AI22" s="29"/>
      <c r="AJ22" s="30"/>
    </row>
    <row r="23" spans="1:36" x14ac:dyDescent="0.25">
      <c r="A23" s="1">
        <v>6006886</v>
      </c>
      <c r="B23" t="s">
        <v>1011</v>
      </c>
      <c r="C23" t="s">
        <v>38</v>
      </c>
      <c r="D23" t="s">
        <v>828</v>
      </c>
      <c r="E23" s="1" t="s">
        <v>829</v>
      </c>
      <c r="F23" t="s">
        <v>27</v>
      </c>
      <c r="G23" s="19">
        <v>56</v>
      </c>
      <c r="H23" s="19">
        <v>1583</v>
      </c>
      <c r="I23" s="19">
        <v>9913</v>
      </c>
      <c r="J23" s="19">
        <v>0</v>
      </c>
      <c r="K23" s="19">
        <v>28</v>
      </c>
      <c r="L23" s="19">
        <v>0</v>
      </c>
      <c r="M23" s="19">
        <v>0</v>
      </c>
      <c r="N23" s="16">
        <v>43466</v>
      </c>
      <c r="O23" s="16">
        <v>43830</v>
      </c>
      <c r="P23" s="17">
        <v>5298143</v>
      </c>
      <c r="Q23" s="17">
        <v>5357902</v>
      </c>
      <c r="R23" s="17">
        <v>-1062634</v>
      </c>
      <c r="S23" s="17">
        <v>5554</v>
      </c>
      <c r="T23" s="17">
        <v>-448130</v>
      </c>
      <c r="U23" s="17">
        <f t="shared" si="1"/>
        <v>-608950</v>
      </c>
      <c r="V23" s="17">
        <f t="shared" si="0"/>
        <v>-608950</v>
      </c>
      <c r="W23" s="17">
        <v>-650938</v>
      </c>
      <c r="X23" s="11">
        <v>1.2747002085505734</v>
      </c>
      <c r="Z23" s="27"/>
      <c r="AA23" s="27"/>
      <c r="AB23" s="27"/>
      <c r="AC23" s="27"/>
      <c r="AD23" s="27"/>
      <c r="AE23" s="27"/>
      <c r="AF23" s="27"/>
      <c r="AG23" s="27"/>
      <c r="AH23" s="28"/>
      <c r="AI23" s="29"/>
      <c r="AJ23" s="30"/>
    </row>
    <row r="24" spans="1:36" x14ac:dyDescent="0.25">
      <c r="A24" s="1">
        <v>6005193</v>
      </c>
      <c r="B24" t="s">
        <v>799</v>
      </c>
      <c r="C24" t="s">
        <v>38</v>
      </c>
      <c r="D24" t="s">
        <v>30</v>
      </c>
      <c r="E24" s="1" t="s">
        <v>31</v>
      </c>
      <c r="F24" t="s">
        <v>27</v>
      </c>
      <c r="G24" s="19">
        <v>300</v>
      </c>
      <c r="H24" s="19">
        <v>51694</v>
      </c>
      <c r="I24" s="19">
        <v>57077</v>
      </c>
      <c r="J24" s="19">
        <v>7</v>
      </c>
      <c r="K24" s="19">
        <v>54</v>
      </c>
      <c r="L24" s="19">
        <v>31</v>
      </c>
      <c r="M24" s="19">
        <v>23</v>
      </c>
      <c r="N24" s="16">
        <v>43466</v>
      </c>
      <c r="O24" s="16">
        <v>43830</v>
      </c>
      <c r="P24" s="17">
        <v>15400912</v>
      </c>
      <c r="Q24" s="17">
        <v>15805409</v>
      </c>
      <c r="R24" s="17">
        <v>-1333684</v>
      </c>
      <c r="S24" s="17">
        <v>31973</v>
      </c>
      <c r="T24" s="17">
        <v>-1036818</v>
      </c>
      <c r="U24" s="17">
        <f t="shared" si="1"/>
        <v>-264893</v>
      </c>
      <c r="V24" s="17">
        <f t="shared" si="0"/>
        <v>-264893</v>
      </c>
      <c r="W24" s="17">
        <v>-309558</v>
      </c>
      <c r="X24" s="11">
        <v>0.66171263136322012</v>
      </c>
      <c r="Z24" s="27"/>
      <c r="AA24" s="27"/>
      <c r="AB24" s="27"/>
      <c r="AC24" s="27"/>
      <c r="AD24" s="27"/>
      <c r="AE24" s="27"/>
      <c r="AF24" s="27"/>
      <c r="AG24" s="27"/>
      <c r="AH24" s="28"/>
      <c r="AI24" s="29"/>
      <c r="AJ24" s="30"/>
    </row>
    <row r="25" spans="1:36" x14ac:dyDescent="0.25">
      <c r="A25" s="1">
        <v>6009849</v>
      </c>
      <c r="B25" t="s">
        <v>1313</v>
      </c>
      <c r="C25" t="s">
        <v>38</v>
      </c>
      <c r="D25" t="s">
        <v>30</v>
      </c>
      <c r="E25" s="1" t="s">
        <v>1314</v>
      </c>
      <c r="F25" t="s">
        <v>27</v>
      </c>
      <c r="G25" s="19">
        <v>96</v>
      </c>
      <c r="H25" s="19">
        <v>25539</v>
      </c>
      <c r="I25" s="19">
        <v>32135</v>
      </c>
      <c r="J25" s="19">
        <v>0</v>
      </c>
      <c r="K25" s="19">
        <v>48</v>
      </c>
      <c r="L25" s="19">
        <v>0</v>
      </c>
      <c r="M25" s="19">
        <v>0</v>
      </c>
      <c r="N25" s="16">
        <v>43466</v>
      </c>
      <c r="O25" s="16">
        <v>43830</v>
      </c>
      <c r="P25" s="17">
        <v>6783980</v>
      </c>
      <c r="Q25" s="17">
        <v>7072989</v>
      </c>
      <c r="R25" s="17">
        <v>-435377</v>
      </c>
      <c r="S25" s="17">
        <v>18000</v>
      </c>
      <c r="T25" s="17">
        <v>-523961</v>
      </c>
      <c r="U25" s="17">
        <f t="shared" si="1"/>
        <v>106584</v>
      </c>
      <c r="V25" s="17">
        <f t="shared" si="0"/>
        <v>106584</v>
      </c>
      <c r="W25" s="17">
        <v>48470</v>
      </c>
      <c r="X25" s="11">
        <v>0.91417764732559015</v>
      </c>
      <c r="Z25" s="27"/>
      <c r="AA25" s="27"/>
      <c r="AB25" s="27"/>
      <c r="AC25" s="27"/>
      <c r="AD25" s="27"/>
      <c r="AE25" s="27"/>
      <c r="AF25" s="27"/>
      <c r="AG25" s="27"/>
      <c r="AH25" s="28"/>
      <c r="AI25" s="29"/>
      <c r="AJ25" s="30"/>
    </row>
    <row r="26" spans="1:36" x14ac:dyDescent="0.25">
      <c r="A26" s="1">
        <v>6005714</v>
      </c>
      <c r="B26" t="s">
        <v>865</v>
      </c>
      <c r="C26" t="s">
        <v>38</v>
      </c>
      <c r="D26" t="s">
        <v>866</v>
      </c>
      <c r="E26" s="1" t="s">
        <v>867</v>
      </c>
      <c r="F26" t="s">
        <v>234</v>
      </c>
      <c r="G26" s="19">
        <v>248</v>
      </c>
      <c r="H26" s="19">
        <v>52115</v>
      </c>
      <c r="I26" s="19">
        <v>64721</v>
      </c>
      <c r="J26" s="19">
        <v>15</v>
      </c>
      <c r="K26" s="19">
        <v>98</v>
      </c>
      <c r="L26" s="19">
        <v>7</v>
      </c>
      <c r="M26" s="19">
        <v>4</v>
      </c>
      <c r="N26" s="16">
        <v>43466</v>
      </c>
      <c r="O26" s="16">
        <v>43830</v>
      </c>
      <c r="P26" s="17">
        <v>13275150</v>
      </c>
      <c r="Q26" s="17">
        <v>13881660</v>
      </c>
      <c r="R26" s="17">
        <v>6797</v>
      </c>
      <c r="S26" s="17">
        <v>36254</v>
      </c>
      <c r="T26" s="17">
        <v>-804571</v>
      </c>
      <c r="U26" s="17">
        <f t="shared" si="1"/>
        <v>847622</v>
      </c>
      <c r="V26" s="17">
        <f t="shared" si="0"/>
        <v>847622</v>
      </c>
      <c r="W26" s="17">
        <v>824891</v>
      </c>
      <c r="X26" s="11">
        <v>0.83677057649407061</v>
      </c>
      <c r="Z26" s="27"/>
      <c r="AA26" s="27"/>
      <c r="AB26" s="27"/>
      <c r="AC26" s="27"/>
      <c r="AD26" s="27"/>
      <c r="AE26" s="27"/>
      <c r="AF26" s="27"/>
      <c r="AG26" s="27"/>
      <c r="AH26" s="28"/>
      <c r="AI26" s="29"/>
      <c r="AJ26" s="30"/>
    </row>
    <row r="27" spans="1:36" x14ac:dyDescent="0.25">
      <c r="A27" s="1">
        <v>6014765</v>
      </c>
      <c r="B27" t="s">
        <v>1499</v>
      </c>
      <c r="C27" t="s">
        <v>38</v>
      </c>
      <c r="D27" t="s">
        <v>828</v>
      </c>
      <c r="E27" s="1" t="s">
        <v>1286</v>
      </c>
      <c r="F27" t="s">
        <v>27</v>
      </c>
      <c r="G27" s="19">
        <v>93</v>
      </c>
      <c r="H27" s="19">
        <v>6550</v>
      </c>
      <c r="I27" s="19">
        <v>22369</v>
      </c>
      <c r="J27" s="19">
        <v>4</v>
      </c>
      <c r="K27" s="19">
        <v>25</v>
      </c>
      <c r="L27" s="19">
        <v>13</v>
      </c>
      <c r="M27" s="19">
        <v>0</v>
      </c>
      <c r="N27" s="16">
        <v>43466</v>
      </c>
      <c r="O27" s="16">
        <v>43830</v>
      </c>
      <c r="P27" s="17">
        <v>9788822</v>
      </c>
      <c r="Q27" s="17">
        <v>9895971</v>
      </c>
      <c r="R27" s="17">
        <v>-252479</v>
      </c>
      <c r="S27" s="17">
        <v>12531</v>
      </c>
      <c r="T27" s="17">
        <v>-667974</v>
      </c>
      <c r="U27" s="17">
        <f t="shared" si="1"/>
        <v>428026</v>
      </c>
      <c r="V27" s="17">
        <f t="shared" si="0"/>
        <v>428026</v>
      </c>
      <c r="W27" s="17">
        <v>445077</v>
      </c>
      <c r="X27" s="11">
        <v>1.2373028559557266</v>
      </c>
      <c r="Z27" s="27"/>
      <c r="AA27" s="27"/>
      <c r="AB27" s="27"/>
      <c r="AC27" s="27"/>
      <c r="AD27" s="27"/>
      <c r="AE27" s="27"/>
      <c r="AF27" s="27"/>
      <c r="AG27" s="27"/>
      <c r="AH27" s="28"/>
      <c r="AI27" s="29"/>
      <c r="AJ27" s="30"/>
    </row>
    <row r="28" spans="1:36" x14ac:dyDescent="0.25">
      <c r="A28" s="1">
        <v>6014773</v>
      </c>
      <c r="B28" t="s">
        <v>1500</v>
      </c>
      <c r="C28" t="s">
        <v>38</v>
      </c>
      <c r="D28" t="s">
        <v>130</v>
      </c>
      <c r="E28" s="1" t="s">
        <v>1501</v>
      </c>
      <c r="F28" t="s">
        <v>83</v>
      </c>
      <c r="G28" s="19">
        <v>99</v>
      </c>
      <c r="H28" s="19">
        <v>12386</v>
      </c>
      <c r="I28" s="19">
        <v>30252</v>
      </c>
      <c r="J28" s="19">
        <v>5</v>
      </c>
      <c r="K28" s="19">
        <v>47</v>
      </c>
      <c r="L28" s="19">
        <v>0</v>
      </c>
      <c r="M28" s="19">
        <v>0</v>
      </c>
      <c r="N28" s="16">
        <v>43466</v>
      </c>
      <c r="O28" s="16">
        <v>43830</v>
      </c>
      <c r="P28" s="17">
        <v>11139752</v>
      </c>
      <c r="Q28" s="17">
        <v>11456886</v>
      </c>
      <c r="R28" s="17">
        <v>677728</v>
      </c>
      <c r="S28" s="17">
        <v>16946</v>
      </c>
      <c r="T28" s="17">
        <v>-435319</v>
      </c>
      <c r="U28" s="17">
        <f t="shared" si="1"/>
        <v>1129993</v>
      </c>
      <c r="V28" s="17">
        <f t="shared" si="0"/>
        <v>1129993</v>
      </c>
      <c r="W28" s="17">
        <v>1017304</v>
      </c>
      <c r="X28" s="11">
        <v>1.1331883619597296</v>
      </c>
      <c r="Z28" s="27"/>
      <c r="AA28" s="27"/>
      <c r="AB28" s="27"/>
      <c r="AC28" s="27"/>
      <c r="AD28" s="27"/>
      <c r="AE28" s="27"/>
      <c r="AF28" s="27"/>
      <c r="AG28" s="27"/>
      <c r="AH28" s="28"/>
      <c r="AI28" s="29"/>
      <c r="AJ28" s="30"/>
    </row>
    <row r="29" spans="1:36" x14ac:dyDescent="0.25">
      <c r="A29" s="1">
        <v>6007165</v>
      </c>
      <c r="B29" t="s">
        <v>1042</v>
      </c>
      <c r="C29" t="s">
        <v>38</v>
      </c>
      <c r="D29" t="s">
        <v>39</v>
      </c>
      <c r="E29" s="1" t="s">
        <v>1028</v>
      </c>
      <c r="F29" t="s">
        <v>41</v>
      </c>
      <c r="G29" s="19">
        <v>189</v>
      </c>
      <c r="H29" s="19">
        <v>44295</v>
      </c>
      <c r="I29" s="19">
        <v>53657</v>
      </c>
      <c r="J29" s="19">
        <v>3</v>
      </c>
      <c r="K29" s="19">
        <v>93</v>
      </c>
      <c r="L29" s="19">
        <v>0</v>
      </c>
      <c r="M29" s="19">
        <v>0</v>
      </c>
      <c r="N29" s="16">
        <v>43466</v>
      </c>
      <c r="O29" s="16">
        <v>43830</v>
      </c>
      <c r="P29" s="17">
        <v>10998718</v>
      </c>
      <c r="Q29" s="17">
        <v>11194663</v>
      </c>
      <c r="R29" s="17">
        <v>-120210</v>
      </c>
      <c r="S29" s="17">
        <v>30055</v>
      </c>
      <c r="T29" s="17">
        <v>-315699</v>
      </c>
      <c r="U29" s="17">
        <f t="shared" si="1"/>
        <v>225544</v>
      </c>
      <c r="V29" s="17">
        <f t="shared" si="0"/>
        <v>225544</v>
      </c>
      <c r="W29" s="17">
        <v>163116</v>
      </c>
      <c r="X29" s="11">
        <v>0.70063393636895499</v>
      </c>
      <c r="Z29" s="27"/>
      <c r="AA29" s="27"/>
      <c r="AB29" s="27"/>
      <c r="AC29" s="27"/>
      <c r="AD29" s="27"/>
      <c r="AE29" s="27"/>
      <c r="AF29" s="27"/>
      <c r="AG29" s="27"/>
      <c r="AH29" s="28"/>
      <c r="AI29" s="29"/>
      <c r="AJ29" s="30"/>
    </row>
    <row r="30" spans="1:36" x14ac:dyDescent="0.25">
      <c r="A30" s="1">
        <v>6001366</v>
      </c>
      <c r="B30" t="s">
        <v>284</v>
      </c>
      <c r="C30" t="s">
        <v>38</v>
      </c>
      <c r="D30" t="s">
        <v>285</v>
      </c>
      <c r="E30" s="1" t="s">
        <v>286</v>
      </c>
      <c r="F30" t="s">
        <v>27</v>
      </c>
      <c r="G30" s="19">
        <v>217</v>
      </c>
      <c r="H30" s="19">
        <v>47320</v>
      </c>
      <c r="I30" s="19">
        <v>65837</v>
      </c>
      <c r="J30" s="19">
        <v>7</v>
      </c>
      <c r="K30" s="19">
        <v>53</v>
      </c>
      <c r="L30" s="19">
        <v>24</v>
      </c>
      <c r="M30" s="19">
        <v>8</v>
      </c>
      <c r="N30" s="16">
        <v>43466</v>
      </c>
      <c r="O30" s="16">
        <v>43830</v>
      </c>
      <c r="P30" s="17">
        <v>15950987</v>
      </c>
      <c r="Q30" s="17">
        <v>16469398</v>
      </c>
      <c r="R30" s="17">
        <v>961857</v>
      </c>
      <c r="S30" s="17">
        <v>36879</v>
      </c>
      <c r="T30" s="17">
        <v>-673533</v>
      </c>
      <c r="U30" s="17">
        <f t="shared" si="1"/>
        <v>1672269</v>
      </c>
      <c r="V30" s="17">
        <f t="shared" si="0"/>
        <v>1672269</v>
      </c>
      <c r="W30" s="17">
        <v>1769409</v>
      </c>
      <c r="X30" s="11">
        <v>0.84709246901811242</v>
      </c>
      <c r="Z30" s="27"/>
      <c r="AA30" s="27"/>
      <c r="AB30" s="27"/>
      <c r="AC30" s="27"/>
      <c r="AD30" s="27"/>
      <c r="AE30" s="27"/>
      <c r="AF30" s="27"/>
      <c r="AG30" s="27"/>
      <c r="AH30" s="28"/>
      <c r="AI30" s="29"/>
      <c r="AJ30" s="30"/>
    </row>
    <row r="31" spans="1:36" x14ac:dyDescent="0.25">
      <c r="A31" s="1">
        <v>6008304</v>
      </c>
      <c r="B31" t="s">
        <v>1177</v>
      </c>
      <c r="C31" t="s">
        <v>38</v>
      </c>
      <c r="D31" t="s">
        <v>1178</v>
      </c>
      <c r="E31" s="1" t="s">
        <v>1179</v>
      </c>
      <c r="F31" t="s">
        <v>413</v>
      </c>
      <c r="G31" s="19">
        <v>316</v>
      </c>
      <c r="H31" s="19">
        <v>44016</v>
      </c>
      <c r="I31" s="19">
        <v>57864</v>
      </c>
      <c r="J31" s="19">
        <v>6</v>
      </c>
      <c r="K31" s="19">
        <v>68</v>
      </c>
      <c r="L31" s="19">
        <v>58</v>
      </c>
      <c r="M31" s="19">
        <v>0</v>
      </c>
      <c r="N31" s="16">
        <v>43466</v>
      </c>
      <c r="O31" s="16">
        <v>43830</v>
      </c>
      <c r="P31" s="17">
        <v>12211343</v>
      </c>
      <c r="Q31" s="17">
        <v>12454437</v>
      </c>
      <c r="R31" s="17">
        <v>-2390578</v>
      </c>
      <c r="S31" s="17">
        <v>32414</v>
      </c>
      <c r="T31" s="17">
        <v>-1074446</v>
      </c>
      <c r="U31" s="17">
        <f t="shared" si="1"/>
        <v>-1283718</v>
      </c>
      <c r="V31" s="17">
        <f t="shared" si="0"/>
        <v>-1283718</v>
      </c>
      <c r="W31" s="17">
        <v>-1365861</v>
      </c>
      <c r="X31" s="11">
        <v>0.74148288571126308</v>
      </c>
      <c r="Z31" s="27"/>
      <c r="AA31" s="27"/>
      <c r="AB31" s="27"/>
      <c r="AC31" s="27"/>
      <c r="AD31" s="27"/>
      <c r="AE31" s="27"/>
      <c r="AF31" s="27"/>
      <c r="AG31" s="27"/>
      <c r="AH31" s="28"/>
      <c r="AI31" s="29"/>
      <c r="AJ31" s="30"/>
    </row>
    <row r="32" spans="1:36" x14ac:dyDescent="0.25">
      <c r="A32" s="1">
        <v>6013353</v>
      </c>
      <c r="B32" t="s">
        <v>1454</v>
      </c>
      <c r="C32" t="s">
        <v>38</v>
      </c>
      <c r="D32" t="s">
        <v>1321</v>
      </c>
      <c r="E32" s="1" t="s">
        <v>1322</v>
      </c>
      <c r="F32" t="s">
        <v>27</v>
      </c>
      <c r="G32" s="19">
        <v>249</v>
      </c>
      <c r="H32" s="19">
        <v>54837</v>
      </c>
      <c r="I32" s="19">
        <v>67702</v>
      </c>
      <c r="J32" s="19">
        <v>8</v>
      </c>
      <c r="K32" s="19">
        <v>86</v>
      </c>
      <c r="L32" s="19">
        <v>23</v>
      </c>
      <c r="M32" s="19">
        <v>0</v>
      </c>
      <c r="N32" s="16">
        <v>43466</v>
      </c>
      <c r="O32" s="16">
        <v>43830</v>
      </c>
      <c r="P32" s="17">
        <v>13998578</v>
      </c>
      <c r="Q32" s="17">
        <v>14499427</v>
      </c>
      <c r="R32" s="17">
        <v>-542854</v>
      </c>
      <c r="S32" s="17">
        <v>37924</v>
      </c>
      <c r="T32" s="17">
        <v>-664993</v>
      </c>
      <c r="U32" s="17">
        <f t="shared" si="1"/>
        <v>160063</v>
      </c>
      <c r="V32" s="17">
        <f t="shared" si="0"/>
        <v>160063</v>
      </c>
      <c r="W32" s="17">
        <v>158151</v>
      </c>
      <c r="X32" s="11">
        <v>0.70171258243866741</v>
      </c>
      <c r="Z32" s="27"/>
      <c r="AA32" s="27"/>
      <c r="AB32" s="27"/>
      <c r="AC32" s="27"/>
      <c r="AD32" s="27"/>
      <c r="AE32" s="27"/>
      <c r="AF32" s="27"/>
      <c r="AG32" s="27"/>
      <c r="AH32" s="28"/>
      <c r="AI32" s="29"/>
      <c r="AJ32" s="30"/>
    </row>
    <row r="33" spans="1:36" s="24" customFormat="1" x14ac:dyDescent="0.25">
      <c r="A33" s="1">
        <v>6000459</v>
      </c>
      <c r="B33" t="s">
        <v>114</v>
      </c>
      <c r="C33" t="s">
        <v>38</v>
      </c>
      <c r="D33" t="s">
        <v>115</v>
      </c>
      <c r="E33" s="1" t="s">
        <v>116</v>
      </c>
      <c r="F33" t="s">
        <v>22</v>
      </c>
      <c r="G33" s="19">
        <v>207</v>
      </c>
      <c r="H33" s="19">
        <v>46791</v>
      </c>
      <c r="I33" s="19">
        <v>62021</v>
      </c>
      <c r="J33" s="19">
        <v>6</v>
      </c>
      <c r="K33" s="19">
        <v>39</v>
      </c>
      <c r="L33" s="19">
        <v>33</v>
      </c>
      <c r="M33" s="19">
        <v>6</v>
      </c>
      <c r="N33" s="16">
        <v>43466</v>
      </c>
      <c r="O33" s="16">
        <v>43830</v>
      </c>
      <c r="P33" s="17">
        <v>13545152</v>
      </c>
      <c r="Q33" s="17">
        <v>14093830</v>
      </c>
      <c r="R33" s="17">
        <v>-236187</v>
      </c>
      <c r="S33" s="17">
        <v>34742</v>
      </c>
      <c r="T33" s="17">
        <v>-1092085</v>
      </c>
      <c r="U33" s="17">
        <f t="shared" si="1"/>
        <v>890640</v>
      </c>
      <c r="V33" s="17">
        <f t="shared" si="0"/>
        <v>890640</v>
      </c>
      <c r="W33" s="17">
        <v>777020</v>
      </c>
      <c r="X33" s="11">
        <v>0.82736088422369747</v>
      </c>
      <c r="Z33" s="27"/>
      <c r="AA33" s="27"/>
      <c r="AB33" s="27"/>
      <c r="AC33" s="27"/>
      <c r="AD33" s="27"/>
      <c r="AE33" s="27"/>
      <c r="AF33" s="27"/>
      <c r="AG33" s="27"/>
      <c r="AH33" s="28"/>
      <c r="AI33" s="29"/>
      <c r="AJ33" s="30"/>
    </row>
    <row r="34" spans="1:36" s="24" customFormat="1" x14ac:dyDescent="0.25">
      <c r="A34" s="1">
        <v>6003529</v>
      </c>
      <c r="B34" t="s">
        <v>603</v>
      </c>
      <c r="C34" t="s">
        <v>51</v>
      </c>
      <c r="D34" t="s">
        <v>604</v>
      </c>
      <c r="E34" s="1" t="s">
        <v>605</v>
      </c>
      <c r="F34" t="s">
        <v>606</v>
      </c>
      <c r="G34" s="19">
        <v>80</v>
      </c>
      <c r="H34" s="19">
        <v>12900</v>
      </c>
      <c r="I34" s="19">
        <v>17375</v>
      </c>
      <c r="J34" s="19">
        <v>12</v>
      </c>
      <c r="K34" s="19">
        <v>34</v>
      </c>
      <c r="L34" s="19">
        <v>0</v>
      </c>
      <c r="M34" s="19">
        <v>0</v>
      </c>
      <c r="N34" s="16">
        <v>43466</v>
      </c>
      <c r="O34" s="16">
        <v>43830</v>
      </c>
      <c r="P34" s="17">
        <v>2266118</v>
      </c>
      <c r="Q34" s="17">
        <v>2485136</v>
      </c>
      <c r="R34" s="17">
        <v>-418112</v>
      </c>
      <c r="S34" s="17">
        <v>0</v>
      </c>
      <c r="T34" s="17">
        <v>-149031</v>
      </c>
      <c r="U34" s="17">
        <f t="shared" si="1"/>
        <v>-269081</v>
      </c>
      <c r="V34" s="17">
        <f t="shared" si="0"/>
        <v>-269081</v>
      </c>
      <c r="W34" s="17">
        <v>-357822</v>
      </c>
      <c r="X34" s="11">
        <v>0.73137947481296928</v>
      </c>
      <c r="Z34" s="27"/>
      <c r="AA34" s="27"/>
      <c r="AB34" s="27"/>
      <c r="AC34" s="27"/>
      <c r="AD34" s="27"/>
      <c r="AE34" s="27"/>
      <c r="AF34" s="27"/>
      <c r="AG34" s="27"/>
      <c r="AH34" s="28"/>
      <c r="AI34" s="29"/>
      <c r="AJ34" s="30"/>
    </row>
    <row r="35" spans="1:36" s="24" customFormat="1" x14ac:dyDescent="0.25">
      <c r="A35" s="1">
        <v>6004014</v>
      </c>
      <c r="B35" t="s">
        <v>672</v>
      </c>
      <c r="C35" t="s">
        <v>673</v>
      </c>
      <c r="D35" t="s">
        <v>674</v>
      </c>
      <c r="E35" s="1" t="s">
        <v>675</v>
      </c>
      <c r="F35" t="s">
        <v>209</v>
      </c>
      <c r="G35" s="19">
        <v>84</v>
      </c>
      <c r="H35" s="19">
        <v>7780</v>
      </c>
      <c r="I35" s="19">
        <v>14393</v>
      </c>
      <c r="J35" s="19">
        <v>3</v>
      </c>
      <c r="K35" s="19">
        <v>0</v>
      </c>
      <c r="L35" s="19">
        <v>27</v>
      </c>
      <c r="M35" s="19">
        <v>0</v>
      </c>
      <c r="N35" s="16">
        <v>43466</v>
      </c>
      <c r="O35" s="16">
        <v>43830</v>
      </c>
      <c r="P35" s="17">
        <v>1987633</v>
      </c>
      <c r="Q35" s="17">
        <v>1988383</v>
      </c>
      <c r="R35" s="17">
        <v>7490</v>
      </c>
      <c r="S35" s="17">
        <v>147729</v>
      </c>
      <c r="T35" s="17">
        <v>-14070</v>
      </c>
      <c r="U35" s="17">
        <f t="shared" si="1"/>
        <v>169289</v>
      </c>
      <c r="V35" s="17">
        <f t="shared" si="0"/>
        <v>169289</v>
      </c>
      <c r="W35" s="17">
        <v>50460</v>
      </c>
      <c r="X35" s="11" t="s">
        <v>1620</v>
      </c>
      <c r="Z35" s="27"/>
      <c r="AA35" s="27"/>
      <c r="AB35" s="27"/>
      <c r="AC35" s="27"/>
      <c r="AD35" s="27"/>
      <c r="AE35" s="27"/>
      <c r="AF35" s="27"/>
      <c r="AG35" s="27"/>
      <c r="AH35" s="28"/>
      <c r="AI35" s="29"/>
      <c r="AJ35" s="30"/>
    </row>
    <row r="36" spans="1:36" s="24" customFormat="1" x14ac:dyDescent="0.25">
      <c r="A36" s="1">
        <v>6000087</v>
      </c>
      <c r="B36" t="s">
        <v>29</v>
      </c>
      <c r="C36" t="s">
        <v>19</v>
      </c>
      <c r="D36" t="s">
        <v>30</v>
      </c>
      <c r="E36" s="1" t="s">
        <v>31</v>
      </c>
      <c r="F36" t="s">
        <v>27</v>
      </c>
      <c r="G36" s="19">
        <v>144</v>
      </c>
      <c r="H36" s="19">
        <v>47566</v>
      </c>
      <c r="I36" s="19">
        <v>47870</v>
      </c>
      <c r="J36" s="19">
        <v>15</v>
      </c>
      <c r="K36" s="19">
        <v>60</v>
      </c>
      <c r="L36" s="19">
        <v>3</v>
      </c>
      <c r="M36" s="19">
        <v>0</v>
      </c>
      <c r="N36" s="16">
        <v>43466</v>
      </c>
      <c r="O36" s="16">
        <v>43830</v>
      </c>
      <c r="P36" s="17">
        <v>6758994</v>
      </c>
      <c r="Q36" s="17">
        <v>6761274</v>
      </c>
      <c r="R36" s="17">
        <v>195983</v>
      </c>
      <c r="S36" s="17">
        <v>87614</v>
      </c>
      <c r="T36" s="17">
        <v>-115806</v>
      </c>
      <c r="U36" s="17">
        <f t="shared" si="1"/>
        <v>399403</v>
      </c>
      <c r="V36" s="17">
        <f t="shared" si="0"/>
        <v>399403</v>
      </c>
      <c r="W36" s="17">
        <v>399403</v>
      </c>
      <c r="X36" s="11">
        <v>0.695017051336703</v>
      </c>
      <c r="Z36" s="27"/>
      <c r="AA36" s="27"/>
      <c r="AB36" s="27"/>
      <c r="AC36" s="27"/>
      <c r="AD36" s="27"/>
      <c r="AE36" s="27"/>
      <c r="AF36" s="27"/>
      <c r="AG36" s="27"/>
      <c r="AH36" s="28"/>
      <c r="AI36" s="29"/>
      <c r="AJ36" s="30"/>
    </row>
    <row r="37" spans="1:36" s="24" customFormat="1" x14ac:dyDescent="0.25">
      <c r="A37" s="1">
        <v>6003495</v>
      </c>
      <c r="B37" t="s">
        <v>595</v>
      </c>
      <c r="C37" t="s">
        <v>308</v>
      </c>
      <c r="D37" t="s">
        <v>596</v>
      </c>
      <c r="E37" s="1" t="s">
        <v>597</v>
      </c>
      <c r="F37" t="s">
        <v>598</v>
      </c>
      <c r="G37" s="19">
        <v>72</v>
      </c>
      <c r="H37" s="19">
        <v>4285</v>
      </c>
      <c r="I37" s="19">
        <v>9625</v>
      </c>
      <c r="J37" s="19">
        <v>8</v>
      </c>
      <c r="K37" s="19">
        <v>32</v>
      </c>
      <c r="L37" s="19">
        <v>0</v>
      </c>
      <c r="M37" s="19">
        <v>0</v>
      </c>
      <c r="N37" s="16">
        <v>43647</v>
      </c>
      <c r="O37" s="16">
        <v>43830</v>
      </c>
      <c r="P37" s="17">
        <v>2454285</v>
      </c>
      <c r="Q37" s="17">
        <v>2458455</v>
      </c>
      <c r="R37" s="17">
        <v>199810</v>
      </c>
      <c r="S37" s="17">
        <v>0</v>
      </c>
      <c r="T37" s="17">
        <v>-127522</v>
      </c>
      <c r="U37" s="17">
        <f t="shared" si="1"/>
        <v>327332</v>
      </c>
      <c r="V37" s="17">
        <f t="shared" si="0"/>
        <v>649327.06521739124</v>
      </c>
      <c r="W37" s="17">
        <v>-3475.0292777856812</v>
      </c>
      <c r="X37" s="11">
        <v>0.78096149660038161</v>
      </c>
      <c r="Z37" s="27"/>
      <c r="AA37" s="27"/>
      <c r="AB37" s="27"/>
      <c r="AC37" s="27"/>
      <c r="AD37" s="27"/>
      <c r="AE37" s="27"/>
      <c r="AF37" s="27"/>
      <c r="AG37" s="27"/>
      <c r="AH37" s="28"/>
      <c r="AI37" s="29"/>
      <c r="AJ37" s="30"/>
    </row>
    <row r="38" spans="1:36" s="24" customFormat="1" x14ac:dyDescent="0.25">
      <c r="A38" s="1">
        <v>6001515</v>
      </c>
      <c r="B38" t="s">
        <v>307</v>
      </c>
      <c r="C38" t="s">
        <v>308</v>
      </c>
      <c r="D38" t="s">
        <v>309</v>
      </c>
      <c r="E38" s="1" t="s">
        <v>310</v>
      </c>
      <c r="F38" t="s">
        <v>191</v>
      </c>
      <c r="G38" s="19">
        <v>72</v>
      </c>
      <c r="H38" s="19">
        <v>3584</v>
      </c>
      <c r="I38" s="19">
        <v>7159</v>
      </c>
      <c r="J38" s="19">
        <v>12</v>
      </c>
      <c r="K38" s="19">
        <v>30</v>
      </c>
      <c r="L38" s="19">
        <v>0</v>
      </c>
      <c r="M38" s="19">
        <v>0</v>
      </c>
      <c r="N38" s="16">
        <v>43647</v>
      </c>
      <c r="O38" s="16">
        <v>43830</v>
      </c>
      <c r="P38" s="17">
        <v>1501726</v>
      </c>
      <c r="Q38" s="17">
        <v>1501726</v>
      </c>
      <c r="R38" s="17">
        <v>-156488</v>
      </c>
      <c r="S38" s="17">
        <v>0</v>
      </c>
      <c r="T38" s="17">
        <v>-69733</v>
      </c>
      <c r="U38" s="17">
        <f t="shared" si="1"/>
        <v>-86755</v>
      </c>
      <c r="V38" s="17">
        <f t="shared" si="0"/>
        <v>-172095.51630434781</v>
      </c>
      <c r="W38" s="17">
        <v>-282326.49171270709</v>
      </c>
      <c r="X38" s="11">
        <v>0.86944720496894401</v>
      </c>
      <c r="Z38" s="27"/>
      <c r="AA38" s="27"/>
      <c r="AB38" s="27"/>
      <c r="AC38" s="27"/>
      <c r="AD38" s="27"/>
      <c r="AE38" s="27"/>
      <c r="AF38" s="27"/>
      <c r="AG38" s="27"/>
      <c r="AH38" s="28"/>
      <c r="AI38" s="29"/>
      <c r="AJ38" s="30"/>
    </row>
    <row r="39" spans="1:36" s="24" customFormat="1" x14ac:dyDescent="0.25">
      <c r="A39" s="1">
        <v>6007637</v>
      </c>
      <c r="B39" t="s">
        <v>1102</v>
      </c>
      <c r="C39" t="s">
        <v>308</v>
      </c>
      <c r="D39" t="s">
        <v>1103</v>
      </c>
      <c r="E39" s="1" t="s">
        <v>1104</v>
      </c>
      <c r="F39" t="s">
        <v>454</v>
      </c>
      <c r="G39" s="19">
        <v>70</v>
      </c>
      <c r="H39" s="19">
        <v>3950</v>
      </c>
      <c r="I39" s="19">
        <v>9295</v>
      </c>
      <c r="J39" s="19">
        <v>24</v>
      </c>
      <c r="K39" s="19">
        <v>23</v>
      </c>
      <c r="L39" s="19">
        <v>0</v>
      </c>
      <c r="M39" s="19">
        <v>0</v>
      </c>
      <c r="N39" s="16">
        <v>43647</v>
      </c>
      <c r="O39" s="16">
        <v>43830</v>
      </c>
      <c r="P39" s="17">
        <v>1668703</v>
      </c>
      <c r="Q39" s="17">
        <v>1668703</v>
      </c>
      <c r="R39" s="17">
        <v>195242</v>
      </c>
      <c r="S39" s="17">
        <v>0</v>
      </c>
      <c r="T39" s="17">
        <v>-84610</v>
      </c>
      <c r="U39" s="17">
        <f t="shared" si="1"/>
        <v>279852</v>
      </c>
      <c r="V39" s="17">
        <f t="shared" si="0"/>
        <v>555141.19565217383</v>
      </c>
      <c r="W39" s="17">
        <v>-166156.30887322733</v>
      </c>
      <c r="X39" s="11">
        <v>0.68167138217447076</v>
      </c>
      <c r="Z39" s="27"/>
      <c r="AA39" s="27"/>
      <c r="AB39" s="27"/>
      <c r="AC39" s="27"/>
      <c r="AD39" s="27"/>
      <c r="AE39" s="27"/>
      <c r="AF39" s="27"/>
      <c r="AG39" s="27"/>
      <c r="AH39" s="28"/>
      <c r="AI39" s="29"/>
      <c r="AJ39" s="30"/>
    </row>
    <row r="40" spans="1:36" s="24" customFormat="1" x14ac:dyDescent="0.25">
      <c r="A40" s="1">
        <v>6000129</v>
      </c>
      <c r="B40" t="s">
        <v>42</v>
      </c>
      <c r="C40" t="s">
        <v>43</v>
      </c>
      <c r="D40" t="s">
        <v>39</v>
      </c>
      <c r="E40" s="1" t="s">
        <v>44</v>
      </c>
      <c r="F40" t="s">
        <v>41</v>
      </c>
      <c r="G40" s="19">
        <v>66</v>
      </c>
      <c r="H40" s="19">
        <v>2418</v>
      </c>
      <c r="I40" s="19">
        <v>12349</v>
      </c>
      <c r="J40" s="19">
        <v>0</v>
      </c>
      <c r="K40" s="19">
        <v>33</v>
      </c>
      <c r="L40" s="19">
        <v>0</v>
      </c>
      <c r="M40" s="19">
        <v>0</v>
      </c>
      <c r="N40" s="16">
        <v>43374</v>
      </c>
      <c r="O40" s="16">
        <v>43738</v>
      </c>
      <c r="P40" s="17">
        <v>3494356</v>
      </c>
      <c r="Q40" s="17">
        <v>6670754</v>
      </c>
      <c r="R40" s="17">
        <v>80153</v>
      </c>
      <c r="S40" s="17">
        <v>0</v>
      </c>
      <c r="T40" s="17">
        <v>-156018</v>
      </c>
      <c r="U40" s="17">
        <f t="shared" si="1"/>
        <v>236171</v>
      </c>
      <c r="V40" s="17">
        <f t="shared" si="0"/>
        <v>236171</v>
      </c>
      <c r="W40" s="17">
        <v>807922.36619889876</v>
      </c>
      <c r="X40" s="11">
        <v>1.2394239026115068</v>
      </c>
      <c r="Z40" s="27"/>
      <c r="AA40" s="27"/>
      <c r="AB40" s="27"/>
      <c r="AC40" s="27"/>
      <c r="AD40" s="27"/>
      <c r="AE40" s="27"/>
      <c r="AF40" s="27"/>
      <c r="AG40" s="27"/>
      <c r="AH40" s="28"/>
      <c r="AI40" s="29"/>
      <c r="AJ40" s="30"/>
    </row>
    <row r="41" spans="1:36" s="24" customFormat="1" x14ac:dyDescent="0.25">
      <c r="A41" s="1">
        <v>6002877</v>
      </c>
      <c r="B41" t="s">
        <v>475</v>
      </c>
      <c r="C41" t="s">
        <v>28</v>
      </c>
      <c r="D41" t="s">
        <v>464</v>
      </c>
      <c r="E41" s="1" t="s">
        <v>465</v>
      </c>
      <c r="F41" t="s">
        <v>209</v>
      </c>
      <c r="G41" s="19">
        <v>64</v>
      </c>
      <c r="H41" s="19">
        <v>1322</v>
      </c>
      <c r="I41" s="19">
        <v>18695</v>
      </c>
      <c r="J41" s="19">
        <v>16</v>
      </c>
      <c r="K41" s="19">
        <v>24</v>
      </c>
      <c r="L41" s="19">
        <v>0</v>
      </c>
      <c r="M41" s="19">
        <v>0</v>
      </c>
      <c r="N41" s="16">
        <v>43466</v>
      </c>
      <c r="O41" s="16">
        <v>43830</v>
      </c>
      <c r="P41" s="17">
        <v>1162699</v>
      </c>
      <c r="Q41" s="17">
        <v>7048413</v>
      </c>
      <c r="R41" s="17">
        <v>390553</v>
      </c>
      <c r="S41" s="17">
        <v>0</v>
      </c>
      <c r="T41" s="17">
        <v>612043</v>
      </c>
      <c r="U41" s="17">
        <f t="shared" si="1"/>
        <v>-221490</v>
      </c>
      <c r="V41" s="17">
        <f t="shared" si="0"/>
        <v>-221490</v>
      </c>
      <c r="W41" s="17">
        <v>94263</v>
      </c>
      <c r="X41" s="11">
        <v>1.2904114147843089</v>
      </c>
      <c r="Z41" s="27"/>
      <c r="AA41" s="27"/>
      <c r="AB41" s="27"/>
      <c r="AC41" s="27"/>
      <c r="AD41" s="27"/>
      <c r="AE41" s="27"/>
      <c r="AF41" s="27"/>
      <c r="AG41" s="27"/>
      <c r="AH41" s="28"/>
      <c r="AI41" s="29"/>
      <c r="AJ41" s="30"/>
    </row>
    <row r="42" spans="1:36" s="24" customFormat="1" x14ac:dyDescent="0.25">
      <c r="A42" s="1">
        <v>6000186</v>
      </c>
      <c r="B42" t="s">
        <v>48</v>
      </c>
      <c r="C42" t="s">
        <v>49</v>
      </c>
      <c r="D42" t="s">
        <v>30</v>
      </c>
      <c r="E42" s="1" t="s">
        <v>47</v>
      </c>
      <c r="F42" t="s">
        <v>27</v>
      </c>
      <c r="G42" s="19">
        <v>190</v>
      </c>
      <c r="H42" s="19">
        <v>48932</v>
      </c>
      <c r="I42" s="19">
        <v>52548</v>
      </c>
      <c r="J42" s="19">
        <v>4</v>
      </c>
      <c r="K42" s="19">
        <v>13</v>
      </c>
      <c r="L42" s="19">
        <v>28</v>
      </c>
      <c r="M42" s="19">
        <v>19</v>
      </c>
      <c r="N42" s="16">
        <v>43466</v>
      </c>
      <c r="O42" s="16">
        <v>43830</v>
      </c>
      <c r="P42" s="17">
        <v>11274337</v>
      </c>
      <c r="Q42" s="17">
        <v>11772960</v>
      </c>
      <c r="R42" s="17">
        <v>724942</v>
      </c>
      <c r="S42" s="17">
        <v>0</v>
      </c>
      <c r="T42" s="17">
        <v>99473</v>
      </c>
      <c r="U42" s="17">
        <f t="shared" si="1"/>
        <v>625469</v>
      </c>
      <c r="V42" s="17">
        <f t="shared" si="0"/>
        <v>625469</v>
      </c>
      <c r="W42" s="17">
        <v>1207383</v>
      </c>
      <c r="X42" s="11">
        <v>0.76616010332792883</v>
      </c>
      <c r="Z42" s="27"/>
      <c r="AA42" s="27"/>
      <c r="AB42" s="27"/>
      <c r="AC42" s="27"/>
      <c r="AD42" s="27"/>
      <c r="AE42" s="27"/>
      <c r="AF42" s="27"/>
      <c r="AG42" s="27"/>
      <c r="AH42" s="28"/>
      <c r="AI42" s="29"/>
      <c r="AJ42" s="30"/>
    </row>
    <row r="43" spans="1:36" s="24" customFormat="1" x14ac:dyDescent="0.25">
      <c r="A43" s="1">
        <v>6001267</v>
      </c>
      <c r="B43" t="s">
        <v>258</v>
      </c>
      <c r="C43" t="s">
        <v>76</v>
      </c>
      <c r="D43" t="s">
        <v>39</v>
      </c>
      <c r="E43" s="1" t="s">
        <v>259</v>
      </c>
      <c r="F43" t="s">
        <v>41</v>
      </c>
      <c r="G43" s="19">
        <v>141</v>
      </c>
      <c r="H43" s="19">
        <v>36238</v>
      </c>
      <c r="I43" s="19">
        <v>44096</v>
      </c>
      <c r="J43" s="19">
        <v>6</v>
      </c>
      <c r="K43" s="19">
        <v>57</v>
      </c>
      <c r="L43" s="19">
        <v>7</v>
      </c>
      <c r="M43" s="19">
        <v>0</v>
      </c>
      <c r="N43" s="16">
        <v>43466</v>
      </c>
      <c r="O43" s="16">
        <v>43830</v>
      </c>
      <c r="P43" s="17">
        <v>9273247</v>
      </c>
      <c r="Q43" s="17">
        <v>9584831</v>
      </c>
      <c r="R43" s="17">
        <v>403475</v>
      </c>
      <c r="S43" s="17">
        <v>235015</v>
      </c>
      <c r="T43" s="17">
        <v>-471806</v>
      </c>
      <c r="U43" s="17">
        <f t="shared" si="1"/>
        <v>1110296</v>
      </c>
      <c r="V43" s="17">
        <f t="shared" si="0"/>
        <v>1110296</v>
      </c>
      <c r="W43" s="17">
        <v>1133799.1655297345</v>
      </c>
      <c r="X43" s="11">
        <v>1.0076199979924065</v>
      </c>
      <c r="Z43" s="27"/>
      <c r="AA43" s="27"/>
      <c r="AB43" s="27"/>
      <c r="AC43" s="27"/>
      <c r="AD43" s="27"/>
      <c r="AE43" s="27"/>
      <c r="AF43" s="27"/>
      <c r="AG43" s="27"/>
      <c r="AH43" s="28"/>
      <c r="AI43" s="29"/>
      <c r="AJ43" s="30"/>
    </row>
    <row r="44" spans="1:36" s="24" customFormat="1" x14ac:dyDescent="0.25">
      <c r="A44" s="1">
        <v>6001085</v>
      </c>
      <c r="B44" t="s">
        <v>220</v>
      </c>
      <c r="C44" t="s">
        <v>28</v>
      </c>
      <c r="D44" t="s">
        <v>221</v>
      </c>
      <c r="E44" s="1" t="s">
        <v>222</v>
      </c>
      <c r="F44" t="s">
        <v>79</v>
      </c>
      <c r="G44" s="19">
        <v>120</v>
      </c>
      <c r="H44" s="19">
        <v>21434</v>
      </c>
      <c r="I44" s="19">
        <v>30794</v>
      </c>
      <c r="J44" s="19">
        <v>14</v>
      </c>
      <c r="K44" s="19">
        <v>23</v>
      </c>
      <c r="L44" s="19">
        <v>20</v>
      </c>
      <c r="M44" s="19">
        <v>0</v>
      </c>
      <c r="N44" s="16">
        <v>43101</v>
      </c>
      <c r="O44" s="16">
        <v>43465</v>
      </c>
      <c r="P44" s="17">
        <v>6460387</v>
      </c>
      <c r="Q44" s="17">
        <v>6788516</v>
      </c>
      <c r="R44" s="17">
        <v>21434</v>
      </c>
      <c r="S44" s="17">
        <v>21434</v>
      </c>
      <c r="T44" s="17">
        <v>-181589</v>
      </c>
      <c r="U44" s="17">
        <f t="shared" si="1"/>
        <v>224457</v>
      </c>
      <c r="V44" s="17">
        <f t="shared" si="0"/>
        <v>224457</v>
      </c>
      <c r="W44" s="17">
        <v>-133999.87704918068</v>
      </c>
      <c r="X44" s="11">
        <v>0.73435516990130489</v>
      </c>
      <c r="Z44" s="27"/>
      <c r="AA44" s="27"/>
      <c r="AB44" s="27"/>
      <c r="AC44" s="27"/>
      <c r="AD44" s="27"/>
      <c r="AE44" s="27"/>
      <c r="AF44" s="27"/>
      <c r="AG44" s="27"/>
      <c r="AH44" s="28"/>
      <c r="AI44" s="29"/>
      <c r="AJ44" s="30"/>
    </row>
    <row r="45" spans="1:36" s="24" customFormat="1" x14ac:dyDescent="0.25">
      <c r="A45" s="1">
        <v>6001150</v>
      </c>
      <c r="B45" t="s">
        <v>244</v>
      </c>
      <c r="C45" t="s">
        <v>33</v>
      </c>
      <c r="D45" t="s">
        <v>245</v>
      </c>
      <c r="E45" s="1" t="s">
        <v>246</v>
      </c>
      <c r="F45" t="s">
        <v>247</v>
      </c>
      <c r="G45" s="19">
        <v>99</v>
      </c>
      <c r="H45" s="19">
        <v>11268</v>
      </c>
      <c r="I45" s="19">
        <v>25305</v>
      </c>
      <c r="J45" s="19">
        <v>2</v>
      </c>
      <c r="K45" s="19">
        <v>47</v>
      </c>
      <c r="L45" s="19">
        <v>1</v>
      </c>
      <c r="M45" s="19">
        <v>0</v>
      </c>
      <c r="N45" s="16">
        <v>43466</v>
      </c>
      <c r="O45" s="16">
        <v>43830</v>
      </c>
      <c r="P45" s="17">
        <v>5120470</v>
      </c>
      <c r="Q45" s="17">
        <v>5350623</v>
      </c>
      <c r="R45" s="17">
        <v>-138227</v>
      </c>
      <c r="S45" s="17">
        <v>14272</v>
      </c>
      <c r="T45" s="17">
        <v>-648268</v>
      </c>
      <c r="U45" s="17">
        <f t="shared" si="1"/>
        <v>524313</v>
      </c>
      <c r="V45" s="17">
        <f t="shared" si="0"/>
        <v>524313</v>
      </c>
      <c r="W45" s="17">
        <v>545194.88513513654</v>
      </c>
      <c r="X45" s="11">
        <v>0.67049720458746132</v>
      </c>
      <c r="Z45" s="27"/>
      <c r="AA45" s="27"/>
      <c r="AB45" s="27"/>
      <c r="AC45" s="27"/>
      <c r="AD45" s="27"/>
      <c r="AE45" s="27"/>
      <c r="AF45" s="27"/>
      <c r="AG45" s="27"/>
      <c r="AH45" s="28"/>
      <c r="AI45" s="29"/>
      <c r="AJ45" s="30"/>
    </row>
    <row r="46" spans="1:36" s="24" customFormat="1" x14ac:dyDescent="0.25">
      <c r="A46" s="1">
        <v>6007207</v>
      </c>
      <c r="B46" t="s">
        <v>1049</v>
      </c>
      <c r="C46" t="s">
        <v>33</v>
      </c>
      <c r="D46" t="s">
        <v>237</v>
      </c>
      <c r="E46" s="1" t="s">
        <v>238</v>
      </c>
      <c r="F46" t="s">
        <v>27</v>
      </c>
      <c r="G46" s="19">
        <v>56</v>
      </c>
      <c r="H46" s="19">
        <v>3033</v>
      </c>
      <c r="I46" s="19">
        <v>19494</v>
      </c>
      <c r="J46" s="19">
        <v>8</v>
      </c>
      <c r="K46" s="19">
        <v>0</v>
      </c>
      <c r="L46" s="19">
        <v>16</v>
      </c>
      <c r="M46" s="19">
        <v>0</v>
      </c>
      <c r="N46" s="16">
        <v>43466</v>
      </c>
      <c r="O46" s="16">
        <v>43830</v>
      </c>
      <c r="P46" s="17">
        <v>6894363</v>
      </c>
      <c r="Q46" s="17">
        <v>7007767</v>
      </c>
      <c r="R46" s="17">
        <v>566878</v>
      </c>
      <c r="S46" s="17">
        <v>4241</v>
      </c>
      <c r="T46" s="17">
        <v>-1089097</v>
      </c>
      <c r="U46" s="17">
        <f t="shared" si="1"/>
        <v>1660216</v>
      </c>
      <c r="V46" s="17">
        <f t="shared" si="0"/>
        <v>1660216</v>
      </c>
      <c r="W46" s="17">
        <v>1636304</v>
      </c>
      <c r="X46" s="11">
        <v>0.78377379989230045</v>
      </c>
      <c r="Z46" s="27"/>
      <c r="AA46" s="27"/>
      <c r="AB46" s="27"/>
      <c r="AC46" s="27"/>
      <c r="AD46" s="27"/>
      <c r="AE46" s="27"/>
      <c r="AF46" s="27"/>
      <c r="AG46" s="27"/>
      <c r="AH46" s="28"/>
      <c r="AI46" s="29"/>
      <c r="AJ46" s="30"/>
    </row>
    <row r="47" spans="1:36" s="24" customFormat="1" x14ac:dyDescent="0.25">
      <c r="A47" s="1">
        <v>6002489</v>
      </c>
      <c r="B47" t="s">
        <v>426</v>
      </c>
      <c r="C47" t="s">
        <v>33</v>
      </c>
      <c r="D47" t="s">
        <v>427</v>
      </c>
      <c r="E47" s="1" t="s">
        <v>428</v>
      </c>
      <c r="F47" t="s">
        <v>429</v>
      </c>
      <c r="G47" s="19">
        <v>251</v>
      </c>
      <c r="H47" s="19">
        <v>21777</v>
      </c>
      <c r="I47" s="19">
        <v>40007</v>
      </c>
      <c r="J47" s="19">
        <v>15</v>
      </c>
      <c r="K47" s="19">
        <v>98</v>
      </c>
      <c r="L47" s="19">
        <v>0</v>
      </c>
      <c r="M47" s="19">
        <v>10</v>
      </c>
      <c r="N47" s="16">
        <v>43466</v>
      </c>
      <c r="O47" s="16">
        <v>43830</v>
      </c>
      <c r="P47" s="17">
        <v>6983525</v>
      </c>
      <c r="Q47" s="17">
        <v>7297732</v>
      </c>
      <c r="R47" s="17">
        <v>-2118971</v>
      </c>
      <c r="S47" s="17">
        <v>32824</v>
      </c>
      <c r="T47" s="17">
        <v>-872749</v>
      </c>
      <c r="U47" s="17">
        <f t="shared" si="1"/>
        <v>-1213398</v>
      </c>
      <c r="V47" s="17">
        <f t="shared" si="0"/>
        <v>-1213398</v>
      </c>
      <c r="W47" s="17">
        <v>-1265553</v>
      </c>
      <c r="X47" s="11">
        <v>0.91775579253429396</v>
      </c>
      <c r="Z47" s="27"/>
      <c r="AA47" s="27"/>
      <c r="AB47" s="27"/>
      <c r="AC47" s="27"/>
      <c r="AD47" s="27"/>
      <c r="AE47" s="27"/>
      <c r="AF47" s="27"/>
      <c r="AG47" s="27"/>
      <c r="AH47" s="28"/>
      <c r="AI47" s="29"/>
      <c r="AJ47" s="30"/>
    </row>
    <row r="48" spans="1:36" s="24" customFormat="1" x14ac:dyDescent="0.25">
      <c r="A48" s="1">
        <v>6008064</v>
      </c>
      <c r="B48" t="s">
        <v>1148</v>
      </c>
      <c r="C48" t="s">
        <v>33</v>
      </c>
      <c r="D48" t="s">
        <v>1149</v>
      </c>
      <c r="E48" s="1" t="s">
        <v>1142</v>
      </c>
      <c r="F48" t="s">
        <v>27</v>
      </c>
      <c r="G48" s="19">
        <v>200</v>
      </c>
      <c r="H48" s="19">
        <v>8016</v>
      </c>
      <c r="I48" s="19">
        <v>69380</v>
      </c>
      <c r="J48" s="19">
        <v>6</v>
      </c>
      <c r="K48" s="19">
        <v>10</v>
      </c>
      <c r="L48" s="19">
        <v>2</v>
      </c>
      <c r="M48" s="19">
        <v>42</v>
      </c>
      <c r="N48" s="16">
        <v>43466</v>
      </c>
      <c r="O48" s="16">
        <v>43830</v>
      </c>
      <c r="P48" s="17">
        <v>10826440</v>
      </c>
      <c r="Q48" s="17">
        <v>10899520</v>
      </c>
      <c r="R48" s="17">
        <v>1984719</v>
      </c>
      <c r="S48" s="17">
        <v>29890</v>
      </c>
      <c r="T48" s="17">
        <v>-397436</v>
      </c>
      <c r="U48" s="17">
        <f t="shared" si="1"/>
        <v>2412045</v>
      </c>
      <c r="V48" s="17">
        <f t="shared" si="0"/>
        <v>2412045</v>
      </c>
      <c r="W48" s="17">
        <v>2412045</v>
      </c>
      <c r="X48" s="11" t="s">
        <v>1620</v>
      </c>
      <c r="Z48" s="27"/>
      <c r="AA48" s="27"/>
      <c r="AB48" s="27"/>
      <c r="AC48" s="27"/>
      <c r="AD48" s="27"/>
      <c r="AE48" s="27"/>
      <c r="AF48" s="27"/>
      <c r="AG48" s="27"/>
      <c r="AH48" s="28"/>
      <c r="AI48" s="29"/>
      <c r="AJ48" s="30"/>
    </row>
    <row r="49" spans="1:36" s="24" customFormat="1" x14ac:dyDescent="0.25">
      <c r="A49" s="1">
        <v>6002547</v>
      </c>
      <c r="B49" t="s">
        <v>437</v>
      </c>
      <c r="C49" t="s">
        <v>33</v>
      </c>
      <c r="D49" t="s">
        <v>400</v>
      </c>
      <c r="E49" s="1" t="s">
        <v>401</v>
      </c>
      <c r="F49" t="s">
        <v>27</v>
      </c>
      <c r="G49" s="19">
        <v>88</v>
      </c>
      <c r="H49" s="19">
        <v>4932</v>
      </c>
      <c r="I49" s="19">
        <v>28453</v>
      </c>
      <c r="J49" s="19">
        <v>14</v>
      </c>
      <c r="K49" s="19">
        <v>22</v>
      </c>
      <c r="L49" s="19">
        <v>6</v>
      </c>
      <c r="M49" s="19">
        <v>3</v>
      </c>
      <c r="N49" s="16">
        <v>43466</v>
      </c>
      <c r="O49" s="16">
        <v>43830</v>
      </c>
      <c r="P49" s="17">
        <v>7855438</v>
      </c>
      <c r="Q49" s="17">
        <v>8051046</v>
      </c>
      <c r="R49" s="17">
        <v>453057</v>
      </c>
      <c r="S49" s="17">
        <v>16048</v>
      </c>
      <c r="T49" s="17">
        <v>-477826</v>
      </c>
      <c r="U49" s="17">
        <f t="shared" si="1"/>
        <v>946931</v>
      </c>
      <c r="V49" s="17">
        <f t="shared" si="0"/>
        <v>946931</v>
      </c>
      <c r="W49" s="17">
        <v>697340</v>
      </c>
      <c r="X49" s="11">
        <v>0.80867724192227075</v>
      </c>
      <c r="Z49" s="27"/>
      <c r="AA49" s="27"/>
      <c r="AB49" s="27"/>
      <c r="AC49" s="27"/>
      <c r="AD49" s="27"/>
      <c r="AE49" s="27"/>
      <c r="AF49" s="27"/>
      <c r="AG49" s="27"/>
      <c r="AH49" s="28"/>
      <c r="AI49" s="29"/>
      <c r="AJ49" s="30"/>
    </row>
    <row r="50" spans="1:36" s="24" customFormat="1" x14ac:dyDescent="0.25">
      <c r="A50" s="1">
        <v>6005847</v>
      </c>
      <c r="B50" t="s">
        <v>873</v>
      </c>
      <c r="C50" t="s">
        <v>33</v>
      </c>
      <c r="D50" t="s">
        <v>81</v>
      </c>
      <c r="E50" s="1" t="s">
        <v>82</v>
      </c>
      <c r="F50" t="s">
        <v>83</v>
      </c>
      <c r="G50" s="19">
        <v>102</v>
      </c>
      <c r="H50" s="19">
        <v>6925</v>
      </c>
      <c r="I50" s="19">
        <v>34230</v>
      </c>
      <c r="J50" s="19">
        <v>4</v>
      </c>
      <c r="K50" s="19">
        <v>47</v>
      </c>
      <c r="L50" s="19">
        <v>1</v>
      </c>
      <c r="M50" s="19">
        <v>0</v>
      </c>
      <c r="N50" s="16">
        <v>43466</v>
      </c>
      <c r="O50" s="16">
        <v>43830</v>
      </c>
      <c r="P50" s="17">
        <v>8480601</v>
      </c>
      <c r="Q50" s="17">
        <v>8682653</v>
      </c>
      <c r="R50" s="17">
        <v>1083754</v>
      </c>
      <c r="S50" s="17">
        <v>27120</v>
      </c>
      <c r="T50" s="17">
        <v>-624859</v>
      </c>
      <c r="U50" s="17">
        <f t="shared" si="1"/>
        <v>1735733</v>
      </c>
      <c r="V50" s="17">
        <f t="shared" si="0"/>
        <v>1735733</v>
      </c>
      <c r="W50" s="17">
        <v>1581456</v>
      </c>
      <c r="X50" s="11">
        <v>0.61953443658586826</v>
      </c>
      <c r="Z50" s="27"/>
      <c r="AA50" s="27"/>
      <c r="AB50" s="27"/>
      <c r="AC50" s="27"/>
      <c r="AD50" s="27"/>
      <c r="AE50" s="27"/>
      <c r="AF50" s="27"/>
      <c r="AG50" s="27"/>
      <c r="AH50" s="28"/>
      <c r="AI50" s="29"/>
      <c r="AJ50" s="30"/>
    </row>
    <row r="51" spans="1:36" s="24" customFormat="1" x14ac:dyDescent="0.25">
      <c r="A51" s="1">
        <v>6006845</v>
      </c>
      <c r="B51" t="s">
        <v>1005</v>
      </c>
      <c r="C51" t="s">
        <v>33</v>
      </c>
      <c r="D51" t="s">
        <v>431</v>
      </c>
      <c r="E51" s="1" t="s">
        <v>1006</v>
      </c>
      <c r="F51" t="s">
        <v>27</v>
      </c>
      <c r="G51" s="19">
        <v>57</v>
      </c>
      <c r="H51" s="19">
        <v>3281</v>
      </c>
      <c r="I51" s="19">
        <v>19571</v>
      </c>
      <c r="J51" s="19">
        <v>15</v>
      </c>
      <c r="K51" s="19">
        <v>16</v>
      </c>
      <c r="L51" s="19">
        <v>2</v>
      </c>
      <c r="M51" s="19">
        <v>1</v>
      </c>
      <c r="N51" s="16">
        <v>43466</v>
      </c>
      <c r="O51" s="16">
        <v>43830</v>
      </c>
      <c r="P51" s="17">
        <v>4551372</v>
      </c>
      <c r="Q51" s="17">
        <v>4804896</v>
      </c>
      <c r="R51" s="17">
        <v>-189597</v>
      </c>
      <c r="S51" s="17">
        <v>4255</v>
      </c>
      <c r="T51" s="17">
        <v>-545416</v>
      </c>
      <c r="U51" s="17">
        <f t="shared" si="1"/>
        <v>360074</v>
      </c>
      <c r="V51" s="17">
        <f t="shared" si="0"/>
        <v>360074</v>
      </c>
      <c r="W51" s="17">
        <v>305959</v>
      </c>
      <c r="X51" s="11">
        <v>0.70691076503293537</v>
      </c>
      <c r="Z51" s="27"/>
      <c r="AA51" s="27"/>
      <c r="AB51" s="27"/>
      <c r="AC51" s="27"/>
      <c r="AD51" s="27"/>
      <c r="AE51" s="27"/>
      <c r="AF51" s="27"/>
      <c r="AG51" s="27"/>
      <c r="AH51" s="28"/>
      <c r="AI51" s="29"/>
      <c r="AJ51" s="30"/>
    </row>
    <row r="52" spans="1:36" s="24" customFormat="1" x14ac:dyDescent="0.25">
      <c r="A52" s="1">
        <v>6009815</v>
      </c>
      <c r="B52" t="s">
        <v>1305</v>
      </c>
      <c r="C52" t="s">
        <v>33</v>
      </c>
      <c r="D52" t="s">
        <v>1306</v>
      </c>
      <c r="E52" s="1" t="s">
        <v>1307</v>
      </c>
      <c r="F52" t="s">
        <v>349</v>
      </c>
      <c r="G52" s="19">
        <v>104</v>
      </c>
      <c r="H52" s="19">
        <v>10694</v>
      </c>
      <c r="I52" s="19">
        <v>22265</v>
      </c>
      <c r="J52" s="19">
        <v>0</v>
      </c>
      <c r="K52" s="19">
        <v>52</v>
      </c>
      <c r="L52" s="19">
        <v>0</v>
      </c>
      <c r="M52" s="19">
        <v>0</v>
      </c>
      <c r="N52" s="16">
        <v>43466</v>
      </c>
      <c r="O52" s="16">
        <v>43830</v>
      </c>
      <c r="P52" s="17">
        <v>4225199</v>
      </c>
      <c r="Q52" s="17">
        <v>4383915</v>
      </c>
      <c r="R52" s="17">
        <v>-552114</v>
      </c>
      <c r="S52" s="17">
        <v>18266</v>
      </c>
      <c r="T52" s="17">
        <v>-359805</v>
      </c>
      <c r="U52" s="17">
        <f t="shared" si="1"/>
        <v>-174043</v>
      </c>
      <c r="V52" s="17">
        <f t="shared" si="0"/>
        <v>-174043</v>
      </c>
      <c r="W52" s="17">
        <v>-219711</v>
      </c>
      <c r="X52" s="11">
        <v>0.78889943494806314</v>
      </c>
      <c r="Z52" s="27"/>
      <c r="AA52" s="27"/>
      <c r="AB52" s="27"/>
      <c r="AC52" s="27"/>
      <c r="AD52" s="27"/>
      <c r="AE52" s="27"/>
      <c r="AF52" s="27"/>
      <c r="AG52" s="27"/>
      <c r="AH52" s="28"/>
      <c r="AI52" s="29"/>
      <c r="AJ52" s="30"/>
    </row>
    <row r="53" spans="1:36" s="24" customFormat="1" x14ac:dyDescent="0.25">
      <c r="A53" s="1">
        <v>6015333</v>
      </c>
      <c r="B53" t="s">
        <v>1520</v>
      </c>
      <c r="C53" t="s">
        <v>33</v>
      </c>
      <c r="D53" t="s">
        <v>1521</v>
      </c>
      <c r="E53" s="1" t="s">
        <v>1522</v>
      </c>
      <c r="F53" t="s">
        <v>27</v>
      </c>
      <c r="G53" s="19">
        <v>232</v>
      </c>
      <c r="H53" s="19">
        <v>14386</v>
      </c>
      <c r="I53" s="19">
        <v>63932</v>
      </c>
      <c r="J53" s="19">
        <v>9</v>
      </c>
      <c r="K53" s="19">
        <v>71</v>
      </c>
      <c r="L53" s="19">
        <v>23</v>
      </c>
      <c r="M53" s="19">
        <v>3</v>
      </c>
      <c r="N53" s="16">
        <v>43466</v>
      </c>
      <c r="O53" s="16">
        <v>43830</v>
      </c>
      <c r="P53" s="17">
        <v>17148900</v>
      </c>
      <c r="Q53" s="17">
        <v>17523011</v>
      </c>
      <c r="R53" s="17">
        <v>-759192</v>
      </c>
      <c r="S53" s="17">
        <v>18608</v>
      </c>
      <c r="T53" s="17">
        <v>-1657203</v>
      </c>
      <c r="U53" s="17">
        <f t="shared" si="1"/>
        <v>916619</v>
      </c>
      <c r="V53" s="17">
        <f t="shared" si="0"/>
        <v>916619</v>
      </c>
      <c r="W53" s="17">
        <v>815767</v>
      </c>
      <c r="X53" s="11">
        <v>0.67605939371711798</v>
      </c>
      <c r="Z53" s="27"/>
      <c r="AA53" s="27"/>
      <c r="AB53" s="27"/>
      <c r="AC53" s="27"/>
      <c r="AD53" s="27"/>
      <c r="AE53" s="27"/>
      <c r="AF53" s="27"/>
      <c r="AG53" s="27"/>
      <c r="AH53" s="28"/>
      <c r="AI53" s="29"/>
      <c r="AJ53" s="30"/>
    </row>
    <row r="54" spans="1:36" s="24" customFormat="1" x14ac:dyDescent="0.25">
      <c r="A54" s="1">
        <v>6003628</v>
      </c>
      <c r="B54" t="s">
        <v>622</v>
      </c>
      <c r="C54" t="s">
        <v>421</v>
      </c>
      <c r="D54" t="s">
        <v>623</v>
      </c>
      <c r="E54" s="1" t="s">
        <v>624</v>
      </c>
      <c r="F54" t="s">
        <v>27</v>
      </c>
      <c r="G54" s="19">
        <v>184</v>
      </c>
      <c r="H54" s="19">
        <v>39698</v>
      </c>
      <c r="I54" s="19">
        <v>46598</v>
      </c>
      <c r="J54" s="19">
        <v>4</v>
      </c>
      <c r="K54" s="19">
        <v>29</v>
      </c>
      <c r="L54" s="19">
        <v>31</v>
      </c>
      <c r="M54" s="19">
        <v>6</v>
      </c>
      <c r="N54" s="16">
        <v>43466</v>
      </c>
      <c r="O54" s="16">
        <v>43830</v>
      </c>
      <c r="P54" s="17">
        <v>9651557</v>
      </c>
      <c r="Q54" s="17">
        <v>10178829</v>
      </c>
      <c r="R54" s="17">
        <v>-267728</v>
      </c>
      <c r="S54" s="17">
        <v>91006</v>
      </c>
      <c r="T54" s="17">
        <v>-1029274</v>
      </c>
      <c r="U54" s="17">
        <f t="shared" si="1"/>
        <v>852552</v>
      </c>
      <c r="V54" s="17">
        <f t="shared" si="0"/>
        <v>852552</v>
      </c>
      <c r="W54" s="17">
        <v>8660709</v>
      </c>
      <c r="X54" s="11">
        <v>0.7262900010651735</v>
      </c>
      <c r="Z54" s="27"/>
      <c r="AA54" s="27"/>
      <c r="AB54" s="27"/>
      <c r="AC54" s="27"/>
      <c r="AD54" s="27"/>
      <c r="AE54" s="27"/>
      <c r="AF54" s="27"/>
      <c r="AG54" s="27"/>
      <c r="AH54" s="28"/>
      <c r="AI54" s="29"/>
      <c r="AJ54" s="30"/>
    </row>
    <row r="55" spans="1:36" s="24" customFormat="1" x14ac:dyDescent="0.25">
      <c r="A55" s="1">
        <v>6007280</v>
      </c>
      <c r="B55" t="s">
        <v>1053</v>
      </c>
      <c r="C55" t="s">
        <v>33</v>
      </c>
      <c r="D55" t="s">
        <v>1054</v>
      </c>
      <c r="E55" s="1" t="s">
        <v>1055</v>
      </c>
      <c r="F55" t="s">
        <v>234</v>
      </c>
      <c r="G55" s="19">
        <v>104</v>
      </c>
      <c r="H55" s="19">
        <v>7916</v>
      </c>
      <c r="I55" s="19">
        <v>32930</v>
      </c>
      <c r="J55" s="19">
        <v>18</v>
      </c>
      <c r="K55" s="19">
        <v>43</v>
      </c>
      <c r="L55" s="19">
        <v>0</v>
      </c>
      <c r="M55" s="19">
        <v>0</v>
      </c>
      <c r="N55" s="16">
        <v>43466</v>
      </c>
      <c r="O55" s="16">
        <v>43830</v>
      </c>
      <c r="P55" s="17">
        <v>8174950</v>
      </c>
      <c r="Q55" s="17">
        <v>8461528</v>
      </c>
      <c r="R55" s="17">
        <v>417116</v>
      </c>
      <c r="S55" s="17">
        <v>7162</v>
      </c>
      <c r="T55" s="17">
        <v>-89291</v>
      </c>
      <c r="U55" s="17">
        <f t="shared" si="1"/>
        <v>513569</v>
      </c>
      <c r="V55" s="17">
        <f t="shared" si="0"/>
        <v>513569</v>
      </c>
      <c r="W55" s="17">
        <v>356141</v>
      </c>
      <c r="X55" s="11">
        <v>0.81412287828951668</v>
      </c>
      <c r="Z55" s="27"/>
      <c r="AA55" s="27"/>
      <c r="AB55" s="27"/>
      <c r="AC55" s="27"/>
      <c r="AD55" s="27"/>
      <c r="AE55" s="27"/>
      <c r="AF55" s="27"/>
      <c r="AG55" s="27"/>
      <c r="AH55" s="28"/>
      <c r="AI55" s="29"/>
      <c r="AJ55" s="30"/>
    </row>
    <row r="56" spans="1:36" s="24" customFormat="1" x14ac:dyDescent="0.25">
      <c r="A56" s="1">
        <v>6014617</v>
      </c>
      <c r="B56" t="s">
        <v>1483</v>
      </c>
      <c r="C56" t="s">
        <v>33</v>
      </c>
      <c r="D56" t="s">
        <v>30</v>
      </c>
      <c r="E56" s="1" t="s">
        <v>1484</v>
      </c>
      <c r="F56" t="s">
        <v>27</v>
      </c>
      <c r="G56" s="19">
        <v>218</v>
      </c>
      <c r="H56" s="19">
        <v>202</v>
      </c>
      <c r="I56" s="19">
        <v>18385</v>
      </c>
      <c r="J56" s="19">
        <v>7</v>
      </c>
      <c r="K56" s="19">
        <v>65</v>
      </c>
      <c r="L56" s="19">
        <v>27</v>
      </c>
      <c r="M56" s="19">
        <v>0</v>
      </c>
      <c r="N56" s="16">
        <v>43466</v>
      </c>
      <c r="O56" s="16">
        <v>43830</v>
      </c>
      <c r="P56" s="17">
        <v>20126382</v>
      </c>
      <c r="Q56" s="17">
        <v>20544448</v>
      </c>
      <c r="R56" s="17">
        <v>-270320</v>
      </c>
      <c r="S56" s="17">
        <v>25588</v>
      </c>
      <c r="T56" s="17">
        <v>-2715959</v>
      </c>
      <c r="U56" s="17">
        <f t="shared" si="1"/>
        <v>2471227</v>
      </c>
      <c r="V56" s="17">
        <f t="shared" si="0"/>
        <v>2471227</v>
      </c>
      <c r="W56" s="17">
        <v>2193034</v>
      </c>
      <c r="X56" s="11">
        <v>0.81642849877949564</v>
      </c>
      <c r="Z56" s="27"/>
      <c r="AA56" s="27"/>
      <c r="AB56" s="27"/>
      <c r="AC56" s="27"/>
      <c r="AD56" s="27"/>
      <c r="AE56" s="27"/>
      <c r="AF56" s="27"/>
      <c r="AG56" s="27"/>
      <c r="AH56" s="28"/>
      <c r="AI56" s="29"/>
      <c r="AJ56" s="30"/>
    </row>
    <row r="57" spans="1:36" s="24" customFormat="1" x14ac:dyDescent="0.25">
      <c r="A57" s="1">
        <v>6008650</v>
      </c>
      <c r="B57" t="s">
        <v>1207</v>
      </c>
      <c r="C57" t="s">
        <v>33</v>
      </c>
      <c r="D57" t="s">
        <v>160</v>
      </c>
      <c r="E57" s="1" t="s">
        <v>161</v>
      </c>
      <c r="F57" t="s">
        <v>162</v>
      </c>
      <c r="G57" s="19">
        <v>113</v>
      </c>
      <c r="H57" s="19">
        <v>13043</v>
      </c>
      <c r="I57" s="19">
        <v>27925</v>
      </c>
      <c r="J57" s="19">
        <v>0</v>
      </c>
      <c r="K57" s="19">
        <v>7</v>
      </c>
      <c r="L57" s="19">
        <v>33</v>
      </c>
      <c r="M57" s="19">
        <v>0</v>
      </c>
      <c r="N57" s="16">
        <v>43466</v>
      </c>
      <c r="O57" s="16">
        <v>43830</v>
      </c>
      <c r="P57" s="17">
        <v>4572387</v>
      </c>
      <c r="Q57" s="17">
        <v>4787164</v>
      </c>
      <c r="R57" s="17">
        <v>-1378305</v>
      </c>
      <c r="S57" s="17">
        <v>15749</v>
      </c>
      <c r="T57" s="17">
        <v>-853688</v>
      </c>
      <c r="U57" s="17">
        <f t="shared" si="1"/>
        <v>-508868</v>
      </c>
      <c r="V57" s="17">
        <f t="shared" si="0"/>
        <v>-508868</v>
      </c>
      <c r="W57" s="17">
        <v>-583398</v>
      </c>
      <c r="X57" s="11">
        <v>0.69410642181536586</v>
      </c>
      <c r="Z57" s="27"/>
      <c r="AA57" s="27"/>
      <c r="AB57" s="27"/>
      <c r="AC57" s="27"/>
      <c r="AD57" s="27"/>
      <c r="AE57" s="27"/>
      <c r="AF57" s="27"/>
      <c r="AG57" s="27"/>
      <c r="AH57" s="28"/>
      <c r="AI57" s="29"/>
      <c r="AJ57" s="30"/>
    </row>
    <row r="58" spans="1:36" s="24" customFormat="1" x14ac:dyDescent="0.25">
      <c r="A58" s="1">
        <v>6000095</v>
      </c>
      <c r="B58" t="s">
        <v>32</v>
      </c>
      <c r="C58" t="s">
        <v>33</v>
      </c>
      <c r="D58" t="s">
        <v>34</v>
      </c>
      <c r="E58" s="1" t="s">
        <v>35</v>
      </c>
      <c r="F58" t="s">
        <v>36</v>
      </c>
      <c r="G58" s="19">
        <v>65</v>
      </c>
      <c r="H58" s="19">
        <v>9249</v>
      </c>
      <c r="I58" s="19">
        <v>23086</v>
      </c>
      <c r="J58" s="19">
        <v>1</v>
      </c>
      <c r="K58" s="19">
        <v>32</v>
      </c>
      <c r="L58" s="19">
        <v>0</v>
      </c>
      <c r="M58" s="19">
        <v>0</v>
      </c>
      <c r="N58" s="16">
        <v>43466</v>
      </c>
      <c r="O58" s="16">
        <v>43830</v>
      </c>
      <c r="P58" s="17">
        <v>3361150</v>
      </c>
      <c r="Q58" s="17">
        <v>3361522</v>
      </c>
      <c r="R58" s="17">
        <v>-92230</v>
      </c>
      <c r="S58" s="17">
        <v>13020</v>
      </c>
      <c r="T58" s="17">
        <v>-403547</v>
      </c>
      <c r="U58" s="17">
        <f t="shared" si="1"/>
        <v>324337</v>
      </c>
      <c r="V58" s="17">
        <f t="shared" si="0"/>
        <v>324337</v>
      </c>
      <c r="W58" s="17">
        <v>324337</v>
      </c>
      <c r="X58" s="11">
        <v>0.52454848200348714</v>
      </c>
      <c r="Z58" s="27"/>
      <c r="AA58" s="27"/>
      <c r="AB58" s="27"/>
      <c r="AC58" s="27"/>
      <c r="AD58" s="27"/>
      <c r="AE58" s="27"/>
      <c r="AF58" s="27"/>
      <c r="AG58" s="27"/>
      <c r="AH58" s="28"/>
      <c r="AI58" s="29"/>
      <c r="AJ58" s="30"/>
    </row>
    <row r="59" spans="1:36" s="24" customFormat="1" x14ac:dyDescent="0.25">
      <c r="A59" s="1">
        <v>6008015</v>
      </c>
      <c r="B59" t="s">
        <v>1143</v>
      </c>
      <c r="C59" t="s">
        <v>33</v>
      </c>
      <c r="D59" t="s">
        <v>1144</v>
      </c>
      <c r="E59" s="1" t="s">
        <v>1145</v>
      </c>
      <c r="F59" t="s">
        <v>290</v>
      </c>
      <c r="G59" s="19">
        <v>103</v>
      </c>
      <c r="H59" s="19">
        <v>9368</v>
      </c>
      <c r="I59" s="19">
        <v>22168</v>
      </c>
      <c r="J59" s="19">
        <v>1</v>
      </c>
      <c r="K59" s="19">
        <v>51</v>
      </c>
      <c r="L59" s="19">
        <v>0</v>
      </c>
      <c r="M59" s="19">
        <v>0</v>
      </c>
      <c r="N59" s="16">
        <v>43466</v>
      </c>
      <c r="O59" s="16">
        <v>43830</v>
      </c>
      <c r="P59" s="17">
        <v>4853993</v>
      </c>
      <c r="Q59" s="17">
        <v>5066021</v>
      </c>
      <c r="R59" s="17">
        <v>-461724</v>
      </c>
      <c r="S59" s="17">
        <v>18186</v>
      </c>
      <c r="T59" s="17">
        <v>-568930</v>
      </c>
      <c r="U59" s="17">
        <f t="shared" si="1"/>
        <v>125392</v>
      </c>
      <c r="V59" s="17">
        <f t="shared" si="0"/>
        <v>125392</v>
      </c>
      <c r="W59" s="17">
        <v>101329</v>
      </c>
      <c r="X59" s="11">
        <v>0.62572456944357246</v>
      </c>
      <c r="Z59" s="27"/>
      <c r="AA59" s="27"/>
      <c r="AB59" s="27"/>
      <c r="AC59" s="27"/>
      <c r="AD59" s="27"/>
      <c r="AE59" s="27"/>
      <c r="AF59" s="27"/>
      <c r="AG59" s="27"/>
      <c r="AH59" s="28"/>
      <c r="AI59" s="29"/>
      <c r="AJ59" s="30"/>
    </row>
    <row r="60" spans="1:36" s="24" customFormat="1" x14ac:dyDescent="0.25">
      <c r="A60" s="1">
        <v>6003768</v>
      </c>
      <c r="B60" t="s">
        <v>642</v>
      </c>
      <c r="C60" t="s">
        <v>33</v>
      </c>
      <c r="D60" t="s">
        <v>643</v>
      </c>
      <c r="E60" s="1" t="s">
        <v>644</v>
      </c>
      <c r="F60" t="s">
        <v>213</v>
      </c>
      <c r="G60" s="19">
        <v>55</v>
      </c>
      <c r="H60" s="19">
        <v>4759</v>
      </c>
      <c r="I60" s="19">
        <v>11549</v>
      </c>
      <c r="J60" s="19">
        <v>3</v>
      </c>
      <c r="K60" s="19">
        <v>24</v>
      </c>
      <c r="L60" s="19">
        <v>0</v>
      </c>
      <c r="M60" s="19">
        <v>1</v>
      </c>
      <c r="N60" s="16">
        <v>43466</v>
      </c>
      <c r="O60" s="16">
        <v>43830</v>
      </c>
      <c r="P60" s="17">
        <v>2202800</v>
      </c>
      <c r="Q60" s="17">
        <v>2306772</v>
      </c>
      <c r="R60" s="17">
        <v>-1017609</v>
      </c>
      <c r="S60" s="17">
        <v>9476</v>
      </c>
      <c r="T60" s="17">
        <v>-469591</v>
      </c>
      <c r="U60" s="17">
        <f t="shared" si="1"/>
        <v>-538542</v>
      </c>
      <c r="V60" s="17">
        <f t="shared" si="0"/>
        <v>-538542</v>
      </c>
      <c r="W60" s="17">
        <v>-663836</v>
      </c>
      <c r="X60" s="11">
        <v>0.82468573205592832</v>
      </c>
      <c r="Z60" s="27"/>
      <c r="AA60" s="27"/>
      <c r="AB60" s="27"/>
      <c r="AC60" s="27"/>
      <c r="AD60" s="27"/>
      <c r="AE60" s="27"/>
      <c r="AF60" s="27"/>
      <c r="AG60" s="27"/>
      <c r="AH60" s="28"/>
      <c r="AI60" s="29"/>
      <c r="AJ60" s="30"/>
    </row>
    <row r="61" spans="1:36" s="24" customFormat="1" x14ac:dyDescent="0.25">
      <c r="A61" s="1">
        <v>6001077</v>
      </c>
      <c r="B61" t="s">
        <v>217</v>
      </c>
      <c r="C61" t="s">
        <v>33</v>
      </c>
      <c r="D61" t="s">
        <v>218</v>
      </c>
      <c r="E61" s="1" t="s">
        <v>219</v>
      </c>
      <c r="F61" t="s">
        <v>27</v>
      </c>
      <c r="G61" s="19">
        <v>91</v>
      </c>
      <c r="H61" s="19">
        <v>4621</v>
      </c>
      <c r="I61" s="19">
        <v>30894</v>
      </c>
      <c r="J61" s="19">
        <v>5</v>
      </c>
      <c r="K61" s="19">
        <v>23</v>
      </c>
      <c r="L61" s="19">
        <v>0</v>
      </c>
      <c r="M61" s="19">
        <v>10</v>
      </c>
      <c r="N61" s="16">
        <v>43466</v>
      </c>
      <c r="O61" s="16">
        <v>43830</v>
      </c>
      <c r="P61" s="17">
        <v>6072097</v>
      </c>
      <c r="Q61" s="17">
        <v>6209244</v>
      </c>
      <c r="R61" s="17">
        <v>577451</v>
      </c>
      <c r="S61" s="17">
        <v>8992</v>
      </c>
      <c r="T61" s="17">
        <v>-471386</v>
      </c>
      <c r="U61" s="17">
        <f t="shared" si="1"/>
        <v>1057829</v>
      </c>
      <c r="V61" s="17">
        <f t="shared" si="0"/>
        <v>1057829</v>
      </c>
      <c r="W61" s="17">
        <v>977204</v>
      </c>
      <c r="X61" s="11">
        <v>0.58430106285710814</v>
      </c>
      <c r="Z61" s="27"/>
      <c r="AA61" s="27"/>
      <c r="AB61" s="27"/>
      <c r="AC61" s="27"/>
      <c r="AD61" s="27"/>
      <c r="AE61" s="27"/>
      <c r="AF61" s="27"/>
      <c r="AG61" s="27"/>
      <c r="AH61" s="28"/>
      <c r="AI61" s="29"/>
      <c r="AJ61" s="30"/>
    </row>
    <row r="62" spans="1:36" s="24" customFormat="1" x14ac:dyDescent="0.25">
      <c r="A62" s="1">
        <v>6006399</v>
      </c>
      <c r="B62" t="s">
        <v>947</v>
      </c>
      <c r="C62" t="s">
        <v>33</v>
      </c>
      <c r="D62" t="s">
        <v>106</v>
      </c>
      <c r="E62" s="1" t="s">
        <v>107</v>
      </c>
      <c r="F62" t="s">
        <v>108</v>
      </c>
      <c r="G62" s="19">
        <v>106</v>
      </c>
      <c r="H62" s="19">
        <v>15638</v>
      </c>
      <c r="I62" s="19">
        <v>33481</v>
      </c>
      <c r="J62" s="19">
        <v>5</v>
      </c>
      <c r="K62" s="19">
        <v>49</v>
      </c>
      <c r="L62" s="19">
        <v>1</v>
      </c>
      <c r="M62" s="19">
        <v>0</v>
      </c>
      <c r="N62" s="16">
        <v>43466</v>
      </c>
      <c r="O62" s="16">
        <v>43830</v>
      </c>
      <c r="P62" s="17">
        <v>6397996</v>
      </c>
      <c r="Q62" s="17">
        <v>6718615</v>
      </c>
      <c r="R62" s="17">
        <v>303390</v>
      </c>
      <c r="S62" s="17">
        <v>27469</v>
      </c>
      <c r="T62" s="17">
        <v>-519089</v>
      </c>
      <c r="U62" s="17">
        <f t="shared" si="1"/>
        <v>849948</v>
      </c>
      <c r="V62" s="17">
        <f t="shared" si="0"/>
        <v>849948</v>
      </c>
      <c r="W62" s="17">
        <v>834376</v>
      </c>
      <c r="X62" s="11">
        <v>0.71450499275626289</v>
      </c>
      <c r="Z62" s="27"/>
      <c r="AA62" s="27"/>
      <c r="AB62" s="27"/>
      <c r="AC62" s="27"/>
      <c r="AD62" s="27"/>
      <c r="AE62" s="27"/>
      <c r="AF62" s="27"/>
      <c r="AG62" s="27"/>
      <c r="AH62" s="28"/>
      <c r="AI62" s="29"/>
      <c r="AJ62" s="30"/>
    </row>
    <row r="63" spans="1:36" s="24" customFormat="1" x14ac:dyDescent="0.25">
      <c r="A63" s="1">
        <v>6002059</v>
      </c>
      <c r="B63" t="s">
        <v>370</v>
      </c>
      <c r="C63" t="s">
        <v>33</v>
      </c>
      <c r="D63" t="s">
        <v>64</v>
      </c>
      <c r="E63" s="1" t="s">
        <v>65</v>
      </c>
      <c r="F63" t="s">
        <v>27</v>
      </c>
      <c r="G63" s="19">
        <v>134</v>
      </c>
      <c r="H63" s="19">
        <v>7226</v>
      </c>
      <c r="I63" s="19">
        <v>39665</v>
      </c>
      <c r="J63" s="19">
        <v>5</v>
      </c>
      <c r="K63" s="19">
        <v>58</v>
      </c>
      <c r="L63" s="19">
        <v>3</v>
      </c>
      <c r="M63" s="19">
        <v>1</v>
      </c>
      <c r="N63" s="16">
        <v>43466</v>
      </c>
      <c r="O63" s="16">
        <v>43830</v>
      </c>
      <c r="P63" s="17">
        <v>9597198</v>
      </c>
      <c r="Q63" s="17">
        <v>9898491</v>
      </c>
      <c r="R63" s="17">
        <v>297058</v>
      </c>
      <c r="S63" s="17">
        <v>11546</v>
      </c>
      <c r="T63" s="17">
        <v>-388263</v>
      </c>
      <c r="U63" s="17">
        <f t="shared" si="1"/>
        <v>696867</v>
      </c>
      <c r="V63" s="17">
        <f t="shared" si="0"/>
        <v>696867</v>
      </c>
      <c r="W63" s="17">
        <v>865124</v>
      </c>
      <c r="X63" s="11">
        <v>0.64170272777482851</v>
      </c>
      <c r="Z63" s="27"/>
      <c r="AA63" s="27"/>
      <c r="AB63" s="27"/>
      <c r="AC63" s="27"/>
      <c r="AD63" s="27"/>
      <c r="AE63" s="27"/>
      <c r="AF63" s="27"/>
      <c r="AG63" s="27"/>
      <c r="AH63" s="28"/>
      <c r="AI63" s="29"/>
      <c r="AJ63" s="30"/>
    </row>
    <row r="64" spans="1:36" s="24" customFormat="1" x14ac:dyDescent="0.25">
      <c r="A64" s="1">
        <v>6004147</v>
      </c>
      <c r="B64" t="s">
        <v>687</v>
      </c>
      <c r="C64" t="s">
        <v>33</v>
      </c>
      <c r="D64" t="s">
        <v>583</v>
      </c>
      <c r="E64" s="1" t="s">
        <v>584</v>
      </c>
      <c r="F64" t="s">
        <v>87</v>
      </c>
      <c r="G64" s="19">
        <v>110</v>
      </c>
      <c r="H64" s="19">
        <v>12834</v>
      </c>
      <c r="I64" s="19">
        <v>28947</v>
      </c>
      <c r="J64" s="19">
        <v>2</v>
      </c>
      <c r="K64" s="19">
        <v>54</v>
      </c>
      <c r="L64" s="19">
        <v>0</v>
      </c>
      <c r="M64" s="19">
        <v>0</v>
      </c>
      <c r="N64" s="16">
        <v>43466</v>
      </c>
      <c r="O64" s="16">
        <v>43830</v>
      </c>
      <c r="P64" s="17">
        <v>4960519</v>
      </c>
      <c r="Q64" s="17">
        <v>5231265</v>
      </c>
      <c r="R64" s="17">
        <v>-258837</v>
      </c>
      <c r="S64" s="17">
        <v>23748</v>
      </c>
      <c r="T64" s="17">
        <v>-410785</v>
      </c>
      <c r="U64" s="17">
        <f t="shared" si="1"/>
        <v>175696</v>
      </c>
      <c r="V64" s="17">
        <f t="shared" si="0"/>
        <v>175696</v>
      </c>
      <c r="W64" s="17">
        <v>131037</v>
      </c>
      <c r="X64" s="11">
        <v>0.6054159861799786</v>
      </c>
      <c r="Z64" s="27"/>
      <c r="AA64" s="27"/>
      <c r="AB64" s="27"/>
      <c r="AC64" s="27"/>
      <c r="AD64" s="27"/>
      <c r="AE64" s="27"/>
      <c r="AF64" s="27"/>
      <c r="AG64" s="27"/>
      <c r="AH64" s="28"/>
      <c r="AI64" s="29"/>
      <c r="AJ64" s="30"/>
    </row>
    <row r="65" spans="1:36" s="24" customFormat="1" x14ac:dyDescent="0.25">
      <c r="A65" s="1">
        <v>6007520</v>
      </c>
      <c r="B65" t="s">
        <v>1089</v>
      </c>
      <c r="C65" t="s">
        <v>33</v>
      </c>
      <c r="D65" t="s">
        <v>1090</v>
      </c>
      <c r="E65" s="1" t="s">
        <v>1091</v>
      </c>
      <c r="F65" t="s">
        <v>27</v>
      </c>
      <c r="G65" s="19">
        <v>69</v>
      </c>
      <c r="H65" s="19">
        <v>4726</v>
      </c>
      <c r="I65" s="19">
        <v>23128</v>
      </c>
      <c r="J65" s="19">
        <v>5</v>
      </c>
      <c r="K65" s="19">
        <v>16</v>
      </c>
      <c r="L65" s="19">
        <v>8</v>
      </c>
      <c r="M65" s="19">
        <v>2</v>
      </c>
      <c r="N65" s="16">
        <v>43466</v>
      </c>
      <c r="O65" s="16">
        <v>43830</v>
      </c>
      <c r="P65" s="17">
        <v>5829447</v>
      </c>
      <c r="Q65" s="17">
        <v>6002920</v>
      </c>
      <c r="R65" s="17">
        <v>201009</v>
      </c>
      <c r="S65" s="17">
        <v>6732</v>
      </c>
      <c r="T65" s="17">
        <v>-429465</v>
      </c>
      <c r="U65" s="17">
        <f t="shared" si="1"/>
        <v>637206</v>
      </c>
      <c r="V65" s="17">
        <f t="shared" si="0"/>
        <v>637206</v>
      </c>
      <c r="W65" s="17">
        <v>660732</v>
      </c>
      <c r="X65" s="11">
        <v>0.85376280939193772</v>
      </c>
      <c r="Z65" s="27"/>
      <c r="AA65" s="27"/>
      <c r="AB65" s="27"/>
      <c r="AC65" s="27"/>
      <c r="AD65" s="27"/>
      <c r="AE65" s="27"/>
      <c r="AF65" s="27"/>
      <c r="AG65" s="27"/>
      <c r="AH65" s="28"/>
      <c r="AI65" s="29"/>
      <c r="AJ65" s="30"/>
    </row>
    <row r="66" spans="1:36" s="24" customFormat="1" x14ac:dyDescent="0.25">
      <c r="A66" s="1">
        <v>6001945</v>
      </c>
      <c r="B66" t="s">
        <v>359</v>
      </c>
      <c r="C66" t="s">
        <v>33</v>
      </c>
      <c r="D66" t="s">
        <v>360</v>
      </c>
      <c r="E66" s="1" t="s">
        <v>361</v>
      </c>
      <c r="F66" t="s">
        <v>362</v>
      </c>
      <c r="G66" s="19">
        <v>92</v>
      </c>
      <c r="H66" s="19">
        <v>8129</v>
      </c>
      <c r="I66" s="19">
        <v>24563</v>
      </c>
      <c r="J66" s="19">
        <v>0</v>
      </c>
      <c r="K66" s="19">
        <v>46</v>
      </c>
      <c r="L66" s="19">
        <v>0</v>
      </c>
      <c r="M66" s="19">
        <v>0</v>
      </c>
      <c r="N66" s="16">
        <v>43466</v>
      </c>
      <c r="O66" s="16">
        <v>43830</v>
      </c>
      <c r="P66" s="17">
        <v>5088541</v>
      </c>
      <c r="Q66" s="17">
        <v>5390912</v>
      </c>
      <c r="R66" s="17">
        <v>-38643</v>
      </c>
      <c r="S66" s="17">
        <v>20152</v>
      </c>
      <c r="T66" s="17">
        <v>-451977</v>
      </c>
      <c r="U66" s="17">
        <f t="shared" si="1"/>
        <v>433486</v>
      </c>
      <c r="V66" s="17">
        <f t="shared" si="0"/>
        <v>433486</v>
      </c>
      <c r="W66" s="17">
        <v>405366</v>
      </c>
      <c r="X66" s="11">
        <v>0.84927163917676252</v>
      </c>
      <c r="Z66" s="27"/>
      <c r="AA66" s="27"/>
      <c r="AB66" s="27"/>
      <c r="AC66" s="27"/>
      <c r="AD66" s="27"/>
      <c r="AE66" s="27"/>
      <c r="AF66" s="27"/>
      <c r="AG66" s="27"/>
      <c r="AH66" s="28"/>
      <c r="AI66" s="29"/>
      <c r="AJ66" s="30"/>
    </row>
    <row r="67" spans="1:36" s="24" customFormat="1" x14ac:dyDescent="0.25">
      <c r="A67" s="1">
        <v>6008783</v>
      </c>
      <c r="B67" t="s">
        <v>1214</v>
      </c>
      <c r="C67" t="s">
        <v>33</v>
      </c>
      <c r="D67" t="s">
        <v>1215</v>
      </c>
      <c r="E67" s="1" t="s">
        <v>1216</v>
      </c>
      <c r="F67" t="s">
        <v>362</v>
      </c>
      <c r="G67" s="19">
        <v>98</v>
      </c>
      <c r="H67" s="19">
        <v>13297</v>
      </c>
      <c r="I67" s="19">
        <v>32452</v>
      </c>
      <c r="J67" s="19">
        <v>2</v>
      </c>
      <c r="K67" s="19">
        <v>48</v>
      </c>
      <c r="L67" s="19">
        <v>0</v>
      </c>
      <c r="M67" s="19">
        <v>0</v>
      </c>
      <c r="N67" s="16">
        <v>43466</v>
      </c>
      <c r="O67" s="16">
        <v>43830</v>
      </c>
      <c r="P67" s="17">
        <v>7263293</v>
      </c>
      <c r="Q67" s="17">
        <v>7562931</v>
      </c>
      <c r="R67" s="17">
        <v>724728</v>
      </c>
      <c r="S67" s="17">
        <v>105653</v>
      </c>
      <c r="T67" s="17">
        <v>-596036</v>
      </c>
      <c r="U67" s="17">
        <f t="shared" si="1"/>
        <v>1426417</v>
      </c>
      <c r="V67" s="17">
        <f t="shared" si="0"/>
        <v>1426417</v>
      </c>
      <c r="W67" s="17">
        <v>1273434</v>
      </c>
      <c r="X67" s="11">
        <v>0.74838498909274842</v>
      </c>
      <c r="Z67" s="27"/>
      <c r="AA67" s="27"/>
      <c r="AB67" s="27"/>
      <c r="AC67" s="27"/>
      <c r="AD67" s="27"/>
      <c r="AE67" s="27"/>
      <c r="AF67" s="27"/>
      <c r="AG67" s="27"/>
      <c r="AH67" s="28"/>
      <c r="AI67" s="29"/>
      <c r="AJ67" s="30"/>
    </row>
    <row r="68" spans="1:36" s="24" customFormat="1" x14ac:dyDescent="0.25">
      <c r="A68" s="1">
        <v>6002661</v>
      </c>
      <c r="B68" t="s">
        <v>445</v>
      </c>
      <c r="C68" t="s">
        <v>33</v>
      </c>
      <c r="D68" t="s">
        <v>427</v>
      </c>
      <c r="E68" s="1" t="s">
        <v>446</v>
      </c>
      <c r="F68" t="s">
        <v>429</v>
      </c>
      <c r="G68" s="19">
        <v>65</v>
      </c>
      <c r="H68" s="19">
        <v>11366</v>
      </c>
      <c r="I68" s="19">
        <v>22472</v>
      </c>
      <c r="J68" s="19">
        <v>1</v>
      </c>
      <c r="K68" s="19">
        <v>32</v>
      </c>
      <c r="L68" s="19">
        <v>0</v>
      </c>
      <c r="M68" s="19">
        <v>0</v>
      </c>
      <c r="N68" s="16">
        <v>43466</v>
      </c>
      <c r="O68" s="16">
        <v>43830</v>
      </c>
      <c r="P68" s="17">
        <v>3321143</v>
      </c>
      <c r="Q68" s="17">
        <v>3321283</v>
      </c>
      <c r="R68" s="17">
        <v>24379</v>
      </c>
      <c r="S68" s="17">
        <v>12673</v>
      </c>
      <c r="T68" s="17">
        <v>-287435</v>
      </c>
      <c r="U68" s="17">
        <f t="shared" si="1"/>
        <v>324487</v>
      </c>
      <c r="V68" s="17">
        <f t="shared" si="0"/>
        <v>324487</v>
      </c>
      <c r="W68" s="17">
        <v>324487</v>
      </c>
      <c r="X68" s="11">
        <v>0.48721860424424362</v>
      </c>
      <c r="Z68" s="27"/>
      <c r="AA68" s="27"/>
      <c r="AB68" s="27"/>
      <c r="AC68" s="27"/>
      <c r="AD68" s="27"/>
      <c r="AE68" s="27"/>
      <c r="AF68" s="27"/>
      <c r="AG68" s="27"/>
      <c r="AH68" s="28"/>
      <c r="AI68" s="29"/>
      <c r="AJ68" s="30"/>
    </row>
    <row r="69" spans="1:36" s="24" customFormat="1" x14ac:dyDescent="0.25">
      <c r="A69" s="1">
        <v>6004204</v>
      </c>
      <c r="B69" t="s">
        <v>692</v>
      </c>
      <c r="C69" t="s">
        <v>33</v>
      </c>
      <c r="D69" t="s">
        <v>693</v>
      </c>
      <c r="E69" s="1" t="s">
        <v>694</v>
      </c>
      <c r="F69" t="s">
        <v>525</v>
      </c>
      <c r="G69" s="19">
        <v>60</v>
      </c>
      <c r="H69" s="19">
        <v>8950</v>
      </c>
      <c r="I69" s="19">
        <v>17680</v>
      </c>
      <c r="J69" s="19">
        <v>3</v>
      </c>
      <c r="K69" s="19">
        <v>27</v>
      </c>
      <c r="L69" s="19">
        <v>1</v>
      </c>
      <c r="M69" s="19">
        <v>0</v>
      </c>
      <c r="N69" s="16">
        <v>43466</v>
      </c>
      <c r="O69" s="16">
        <v>43830</v>
      </c>
      <c r="P69" s="17">
        <v>3932019</v>
      </c>
      <c r="Q69" s="17">
        <v>4011413</v>
      </c>
      <c r="R69" s="17">
        <v>143032</v>
      </c>
      <c r="S69" s="17">
        <v>9970</v>
      </c>
      <c r="T69" s="17">
        <v>-400177</v>
      </c>
      <c r="U69" s="17">
        <f t="shared" si="1"/>
        <v>553179</v>
      </c>
      <c r="V69" s="17">
        <f t="shared" si="0"/>
        <v>553179</v>
      </c>
      <c r="W69" s="17">
        <v>514898</v>
      </c>
      <c r="X69" s="11">
        <v>0.76358316614734112</v>
      </c>
      <c r="Z69" s="27"/>
      <c r="AA69" s="27"/>
      <c r="AB69" s="27"/>
      <c r="AC69" s="27"/>
      <c r="AD69" s="27"/>
      <c r="AE69" s="27"/>
      <c r="AF69" s="27"/>
      <c r="AG69" s="27"/>
      <c r="AH69" s="28"/>
      <c r="AI69" s="29"/>
      <c r="AJ69" s="30"/>
    </row>
    <row r="70" spans="1:36" s="24" customFormat="1" x14ac:dyDescent="0.25">
      <c r="A70" s="1">
        <v>6006308</v>
      </c>
      <c r="B70" t="s">
        <v>931</v>
      </c>
      <c r="C70" t="s">
        <v>33</v>
      </c>
      <c r="D70" t="s">
        <v>932</v>
      </c>
      <c r="E70" s="1" t="s">
        <v>933</v>
      </c>
      <c r="F70" t="s">
        <v>934</v>
      </c>
      <c r="G70" s="19">
        <v>104</v>
      </c>
      <c r="H70" s="19">
        <v>9873</v>
      </c>
      <c r="I70" s="19">
        <v>28339</v>
      </c>
      <c r="J70" s="19">
        <v>2</v>
      </c>
      <c r="K70" s="19">
        <v>48</v>
      </c>
      <c r="L70" s="19">
        <v>2</v>
      </c>
      <c r="M70" s="19">
        <v>0</v>
      </c>
      <c r="N70" s="16">
        <v>43466</v>
      </c>
      <c r="O70" s="16">
        <v>43830</v>
      </c>
      <c r="P70" s="17">
        <v>5369423</v>
      </c>
      <c r="Q70" s="17">
        <v>5531374</v>
      </c>
      <c r="R70" s="17">
        <v>-669369</v>
      </c>
      <c r="S70" s="17">
        <v>22451</v>
      </c>
      <c r="T70" s="17">
        <v>-424924</v>
      </c>
      <c r="U70" s="17">
        <f t="shared" si="1"/>
        <v>-221994</v>
      </c>
      <c r="V70" s="17">
        <f t="shared" ref="V70:V133" si="2">U70/((O70-N70+1)/365)</f>
        <v>-221994</v>
      </c>
      <c r="W70" s="17">
        <v>-332297</v>
      </c>
      <c r="X70" s="11">
        <v>0.77534876482489079</v>
      </c>
      <c r="Z70" s="27"/>
      <c r="AA70" s="27"/>
      <c r="AB70" s="27"/>
      <c r="AC70" s="27"/>
      <c r="AD70" s="27"/>
      <c r="AE70" s="27"/>
      <c r="AF70" s="27"/>
      <c r="AG70" s="27"/>
      <c r="AH70" s="28"/>
      <c r="AI70" s="29"/>
      <c r="AJ70" s="30"/>
    </row>
    <row r="71" spans="1:36" s="24" customFormat="1" x14ac:dyDescent="0.25">
      <c r="A71" s="1">
        <v>6001713</v>
      </c>
      <c r="B71" t="s">
        <v>338</v>
      </c>
      <c r="C71" t="s">
        <v>33</v>
      </c>
      <c r="D71" t="s">
        <v>339</v>
      </c>
      <c r="E71" s="1" t="s">
        <v>340</v>
      </c>
      <c r="F71" t="s">
        <v>22</v>
      </c>
      <c r="G71" s="19">
        <v>213</v>
      </c>
      <c r="H71" s="19">
        <v>7811</v>
      </c>
      <c r="I71" s="19">
        <v>74848</v>
      </c>
      <c r="J71" s="19">
        <v>3</v>
      </c>
      <c r="K71" s="19">
        <v>69</v>
      </c>
      <c r="L71" s="19">
        <v>24</v>
      </c>
      <c r="M71" s="19">
        <v>0</v>
      </c>
      <c r="N71" s="16">
        <v>43466</v>
      </c>
      <c r="O71" s="16">
        <v>43830</v>
      </c>
      <c r="P71" s="17">
        <v>12976705</v>
      </c>
      <c r="Q71" s="17">
        <v>13385290</v>
      </c>
      <c r="R71" s="17">
        <v>2515862</v>
      </c>
      <c r="S71" s="17">
        <v>61408</v>
      </c>
      <c r="T71" s="17">
        <v>-561607</v>
      </c>
      <c r="U71" s="17">
        <f t="shared" ref="U71:U134" si="3">R71+S71-T71</f>
        <v>3138877</v>
      </c>
      <c r="V71" s="17">
        <f t="shared" si="2"/>
        <v>3138877</v>
      </c>
      <c r="W71" s="17">
        <v>3052432</v>
      </c>
      <c r="X71" s="11" t="s">
        <v>1620</v>
      </c>
      <c r="Z71" s="27"/>
      <c r="AA71" s="27"/>
      <c r="AB71" s="27"/>
      <c r="AC71" s="27"/>
      <c r="AD71" s="27"/>
      <c r="AE71" s="27"/>
      <c r="AF71" s="27"/>
      <c r="AG71" s="27"/>
      <c r="AH71" s="28"/>
      <c r="AI71" s="29"/>
      <c r="AJ71" s="30"/>
    </row>
    <row r="72" spans="1:36" s="24" customFormat="1" x14ac:dyDescent="0.25">
      <c r="A72" s="1">
        <v>6003453</v>
      </c>
      <c r="B72" t="s">
        <v>590</v>
      </c>
      <c r="C72" t="s">
        <v>19</v>
      </c>
      <c r="D72" t="s">
        <v>30</v>
      </c>
      <c r="E72" s="1" t="s">
        <v>198</v>
      </c>
      <c r="F72" t="s">
        <v>27</v>
      </c>
      <c r="G72" s="19">
        <v>136</v>
      </c>
      <c r="H72" s="19">
        <v>38206</v>
      </c>
      <c r="I72" s="19">
        <v>41236</v>
      </c>
      <c r="J72" s="19">
        <v>0</v>
      </c>
      <c r="K72" s="19">
        <v>33</v>
      </c>
      <c r="L72" s="19">
        <v>6</v>
      </c>
      <c r="M72" s="19">
        <v>13</v>
      </c>
      <c r="N72" s="16">
        <v>43466</v>
      </c>
      <c r="O72" s="16">
        <v>43830</v>
      </c>
      <c r="P72" s="17">
        <v>7573247</v>
      </c>
      <c r="Q72" s="17">
        <v>7575217</v>
      </c>
      <c r="R72" s="17">
        <v>-510904</v>
      </c>
      <c r="S72" s="17">
        <v>82748</v>
      </c>
      <c r="T72" s="17">
        <v>-1267205</v>
      </c>
      <c r="U72" s="17">
        <f t="shared" si="3"/>
        <v>839049</v>
      </c>
      <c r="V72" s="17">
        <f t="shared" si="2"/>
        <v>839049</v>
      </c>
      <c r="W72" s="17">
        <v>-218982</v>
      </c>
      <c r="X72" s="11">
        <v>0.69046504584377322</v>
      </c>
      <c r="Z72" s="27"/>
      <c r="AA72" s="27"/>
      <c r="AB72" s="27"/>
      <c r="AC72" s="27"/>
      <c r="AD72" s="27"/>
      <c r="AE72" s="27"/>
      <c r="AF72" s="27"/>
      <c r="AG72" s="27"/>
      <c r="AH72" s="28"/>
      <c r="AI72" s="29"/>
      <c r="AJ72" s="30"/>
    </row>
    <row r="73" spans="1:36" s="24" customFormat="1" x14ac:dyDescent="0.25">
      <c r="A73" s="1">
        <v>6008312</v>
      </c>
      <c r="B73" t="s">
        <v>1180</v>
      </c>
      <c r="C73" t="s">
        <v>33</v>
      </c>
      <c r="D73" t="s">
        <v>1181</v>
      </c>
      <c r="E73" s="1" t="s">
        <v>1182</v>
      </c>
      <c r="F73" t="s">
        <v>170</v>
      </c>
      <c r="G73" s="19">
        <v>171</v>
      </c>
      <c r="H73" s="19">
        <v>7291</v>
      </c>
      <c r="I73" s="19">
        <v>58290</v>
      </c>
      <c r="J73" s="19">
        <v>2</v>
      </c>
      <c r="K73" s="19">
        <v>2</v>
      </c>
      <c r="L73" s="19">
        <v>55</v>
      </c>
      <c r="M73" s="19">
        <v>0</v>
      </c>
      <c r="N73" s="16">
        <v>43466</v>
      </c>
      <c r="O73" s="16">
        <v>43830</v>
      </c>
      <c r="P73" s="17">
        <v>10663291</v>
      </c>
      <c r="Q73" s="17">
        <v>10837711</v>
      </c>
      <c r="R73" s="17">
        <v>837767</v>
      </c>
      <c r="S73" s="17">
        <v>32872</v>
      </c>
      <c r="T73" s="17">
        <v>-960683</v>
      </c>
      <c r="U73" s="17">
        <f t="shared" si="3"/>
        <v>1831322</v>
      </c>
      <c r="V73" s="17">
        <f t="shared" si="2"/>
        <v>1831322</v>
      </c>
      <c r="W73" s="17">
        <v>1646912</v>
      </c>
      <c r="X73" s="11">
        <v>0.46589220785741925</v>
      </c>
      <c r="Z73" s="27"/>
      <c r="AA73" s="27"/>
      <c r="AB73" s="27"/>
      <c r="AC73" s="27"/>
      <c r="AD73" s="27"/>
      <c r="AE73" s="27"/>
      <c r="AF73" s="27"/>
      <c r="AG73" s="27"/>
      <c r="AH73" s="28"/>
      <c r="AI73" s="29"/>
      <c r="AJ73" s="30"/>
    </row>
    <row r="74" spans="1:36" s="24" customFormat="1" x14ac:dyDescent="0.25">
      <c r="A74" s="1">
        <v>6002885</v>
      </c>
      <c r="B74" t="s">
        <v>99</v>
      </c>
      <c r="C74">
        <v>0</v>
      </c>
      <c r="D74" t="s">
        <v>476</v>
      </c>
      <c r="E74" s="1" t="s">
        <v>477</v>
      </c>
      <c r="F74" t="s">
        <v>102</v>
      </c>
      <c r="G74" s="19">
        <v>100</v>
      </c>
      <c r="H74" s="19">
        <v>4027</v>
      </c>
      <c r="I74" s="19">
        <v>32363</v>
      </c>
      <c r="J74" s="19">
        <v>32</v>
      </c>
      <c r="K74" s="19">
        <v>34</v>
      </c>
      <c r="L74" s="19">
        <v>0</v>
      </c>
      <c r="M74" s="19">
        <v>0</v>
      </c>
      <c r="N74" s="16">
        <v>43466</v>
      </c>
      <c r="O74" s="16">
        <v>43830</v>
      </c>
      <c r="P74" s="17">
        <v>7313127</v>
      </c>
      <c r="Q74" s="17">
        <v>9113557</v>
      </c>
      <c r="R74" s="17">
        <v>528245</v>
      </c>
      <c r="S74" s="17">
        <v>0</v>
      </c>
      <c r="T74" s="17">
        <v>-477140</v>
      </c>
      <c r="U74" s="17">
        <f t="shared" si="3"/>
        <v>1005385</v>
      </c>
      <c r="V74" s="17">
        <f t="shared" si="2"/>
        <v>1005385</v>
      </c>
      <c r="W74" s="17">
        <v>-222506</v>
      </c>
      <c r="X74" s="11">
        <v>1.5648555540671893</v>
      </c>
      <c r="Z74" s="27"/>
      <c r="AA74" s="27"/>
      <c r="AB74" s="27"/>
      <c r="AC74" s="27"/>
      <c r="AD74" s="27"/>
      <c r="AE74" s="27"/>
      <c r="AF74" s="27"/>
      <c r="AG74" s="27"/>
      <c r="AH74" s="28"/>
      <c r="AI74" s="29"/>
      <c r="AJ74" s="30"/>
    </row>
    <row r="75" spans="1:36" s="24" customFormat="1" x14ac:dyDescent="0.25">
      <c r="A75" s="1">
        <v>6000384</v>
      </c>
      <c r="B75" t="s">
        <v>99</v>
      </c>
      <c r="C75"/>
      <c r="D75" t="s">
        <v>100</v>
      </c>
      <c r="E75" s="1" t="s">
        <v>101</v>
      </c>
      <c r="F75" t="s">
        <v>102</v>
      </c>
      <c r="G75" s="19">
        <v>60</v>
      </c>
      <c r="H75" s="19">
        <v>3846</v>
      </c>
      <c r="I75" s="19">
        <v>16413</v>
      </c>
      <c r="J75" s="19">
        <v>12</v>
      </c>
      <c r="K75" s="19">
        <v>24</v>
      </c>
      <c r="L75" s="19">
        <v>0</v>
      </c>
      <c r="M75" s="19">
        <v>0</v>
      </c>
      <c r="N75" s="16">
        <v>43466</v>
      </c>
      <c r="O75" s="16">
        <v>43830</v>
      </c>
      <c r="P75" s="17">
        <v>3611614</v>
      </c>
      <c r="Q75" s="17">
        <v>4346006</v>
      </c>
      <c r="R75" s="17">
        <v>-280358</v>
      </c>
      <c r="S75" s="17">
        <v>0</v>
      </c>
      <c r="T75" s="17">
        <v>-345593</v>
      </c>
      <c r="U75" s="17">
        <f t="shared" si="3"/>
        <v>65235</v>
      </c>
      <c r="V75" s="17">
        <f t="shared" si="2"/>
        <v>65235</v>
      </c>
      <c r="W75" s="17">
        <v>-383047</v>
      </c>
      <c r="X75" s="11">
        <v>1.3227252932690998</v>
      </c>
      <c r="Z75" s="27"/>
      <c r="AA75" s="27"/>
      <c r="AB75" s="27"/>
      <c r="AC75" s="27"/>
      <c r="AD75" s="27"/>
      <c r="AE75" s="27"/>
      <c r="AF75" s="27"/>
      <c r="AG75" s="27"/>
      <c r="AH75" s="28"/>
      <c r="AI75" s="29"/>
      <c r="AJ75" s="30"/>
    </row>
    <row r="76" spans="1:36" s="24" customFormat="1" x14ac:dyDescent="0.25">
      <c r="A76" s="1">
        <v>6000400</v>
      </c>
      <c r="B76" t="s">
        <v>105</v>
      </c>
      <c r="C76" t="s">
        <v>28</v>
      </c>
      <c r="D76" t="s">
        <v>106</v>
      </c>
      <c r="E76" s="1" t="s">
        <v>107</v>
      </c>
      <c r="F76" t="s">
        <v>108</v>
      </c>
      <c r="G76" s="19">
        <v>116</v>
      </c>
      <c r="H76" s="19">
        <v>3035</v>
      </c>
      <c r="I76" s="19">
        <v>36640</v>
      </c>
      <c r="J76" s="19">
        <v>26</v>
      </c>
      <c r="K76" s="19">
        <v>45</v>
      </c>
      <c r="L76" s="19">
        <v>0</v>
      </c>
      <c r="M76" s="19">
        <v>0</v>
      </c>
      <c r="N76" s="16">
        <v>43466</v>
      </c>
      <c r="O76" s="16">
        <v>43830</v>
      </c>
      <c r="P76" s="17">
        <v>10478920</v>
      </c>
      <c r="Q76" s="17">
        <v>12736181</v>
      </c>
      <c r="R76" s="17">
        <v>719552</v>
      </c>
      <c r="S76" s="17">
        <v>0</v>
      </c>
      <c r="T76" s="17">
        <v>0</v>
      </c>
      <c r="U76" s="17">
        <f t="shared" si="3"/>
        <v>719552</v>
      </c>
      <c r="V76" s="17">
        <f t="shared" si="2"/>
        <v>719552</v>
      </c>
      <c r="W76" s="17">
        <v>-172304.54364301451</v>
      </c>
      <c r="X76" s="11">
        <v>1.8310158694136907</v>
      </c>
      <c r="Z76" s="27"/>
      <c r="AA76" s="27"/>
      <c r="AB76" s="27"/>
      <c r="AC76" s="27"/>
      <c r="AD76" s="27"/>
      <c r="AE76" s="27"/>
      <c r="AF76" s="27"/>
      <c r="AG76" s="27"/>
      <c r="AH76" s="28"/>
      <c r="AI76" s="29"/>
      <c r="AJ76" s="30"/>
    </row>
    <row r="77" spans="1:36" s="24" customFormat="1" x14ac:dyDescent="0.25">
      <c r="A77" s="1">
        <v>6000426</v>
      </c>
      <c r="B77" t="s">
        <v>109</v>
      </c>
      <c r="C77" t="s">
        <v>28</v>
      </c>
      <c r="D77" t="s">
        <v>85</v>
      </c>
      <c r="E77" s="1" t="s">
        <v>86</v>
      </c>
      <c r="F77" t="s">
        <v>87</v>
      </c>
      <c r="G77" s="19">
        <v>57</v>
      </c>
      <c r="H77" s="19">
        <v>2418</v>
      </c>
      <c r="I77" s="19">
        <v>19666</v>
      </c>
      <c r="J77" s="19">
        <v>36</v>
      </c>
      <c r="K77" s="19">
        <v>9</v>
      </c>
      <c r="L77" s="19">
        <v>1</v>
      </c>
      <c r="M77" s="19">
        <v>0</v>
      </c>
      <c r="N77" s="16">
        <v>43466</v>
      </c>
      <c r="O77" s="16">
        <v>43830</v>
      </c>
      <c r="P77" s="17">
        <v>5855736</v>
      </c>
      <c r="Q77" s="17">
        <v>8311350</v>
      </c>
      <c r="R77" s="17">
        <v>216676</v>
      </c>
      <c r="S77" s="17">
        <v>0</v>
      </c>
      <c r="T77" s="17">
        <v>-998658</v>
      </c>
      <c r="U77" s="17">
        <f t="shared" si="3"/>
        <v>1215334</v>
      </c>
      <c r="V77" s="17">
        <f t="shared" si="2"/>
        <v>1215334</v>
      </c>
      <c r="W77" s="17">
        <v>1950676</v>
      </c>
      <c r="X77" s="11">
        <v>1.6001484154096139</v>
      </c>
      <c r="Z77" s="27"/>
      <c r="AA77" s="27"/>
      <c r="AB77" s="27"/>
      <c r="AC77" s="27"/>
      <c r="AD77" s="27"/>
      <c r="AE77" s="27"/>
      <c r="AF77" s="27"/>
      <c r="AG77" s="27"/>
      <c r="AH77" s="28"/>
      <c r="AI77" s="29"/>
      <c r="AJ77" s="30"/>
    </row>
    <row r="78" spans="1:36" s="24" customFormat="1" x14ac:dyDescent="0.25">
      <c r="A78" s="1">
        <v>6008155</v>
      </c>
      <c r="B78" t="s">
        <v>1161</v>
      </c>
      <c r="C78" t="s">
        <v>19</v>
      </c>
      <c r="D78" t="s">
        <v>30</v>
      </c>
      <c r="E78" s="1" t="s">
        <v>198</v>
      </c>
      <c r="F78" t="s">
        <v>27</v>
      </c>
      <c r="G78" s="19">
        <v>99</v>
      </c>
      <c r="H78" s="19">
        <v>30459</v>
      </c>
      <c r="I78" s="19">
        <v>32118</v>
      </c>
      <c r="J78" s="19">
        <v>2</v>
      </c>
      <c r="K78" s="19">
        <v>13</v>
      </c>
      <c r="L78" s="19">
        <v>1</v>
      </c>
      <c r="M78" s="19">
        <v>17</v>
      </c>
      <c r="N78" s="16">
        <v>43466</v>
      </c>
      <c r="O78" s="16">
        <v>43830</v>
      </c>
      <c r="P78" s="17">
        <v>5795033</v>
      </c>
      <c r="Q78" s="17">
        <v>5798633</v>
      </c>
      <c r="R78" s="17">
        <v>578828</v>
      </c>
      <c r="S78" s="17">
        <v>60235</v>
      </c>
      <c r="T78" s="17">
        <v>-352538</v>
      </c>
      <c r="U78" s="17">
        <f t="shared" si="3"/>
        <v>991601</v>
      </c>
      <c r="V78" s="17">
        <f t="shared" si="2"/>
        <v>991601</v>
      </c>
      <c r="W78" s="17">
        <v>726085</v>
      </c>
      <c r="X78" s="11">
        <v>0.68412295661578149</v>
      </c>
      <c r="Z78" s="27"/>
      <c r="AA78" s="27"/>
      <c r="AB78" s="27"/>
      <c r="AC78" s="27"/>
      <c r="AD78" s="27"/>
      <c r="AE78" s="27"/>
      <c r="AF78" s="27"/>
      <c r="AG78" s="27"/>
      <c r="AH78" s="28"/>
      <c r="AI78" s="29"/>
      <c r="AJ78" s="30"/>
    </row>
    <row r="79" spans="1:36" s="24" customFormat="1" x14ac:dyDescent="0.25">
      <c r="A79" s="1">
        <v>6001010</v>
      </c>
      <c r="B79" t="s">
        <v>203</v>
      </c>
      <c r="C79" t="s">
        <v>33</v>
      </c>
      <c r="D79" t="s">
        <v>200</v>
      </c>
      <c r="E79" s="1" t="s">
        <v>204</v>
      </c>
      <c r="F79" t="s">
        <v>70</v>
      </c>
      <c r="G79" s="19">
        <v>117</v>
      </c>
      <c r="H79" s="19">
        <v>11623</v>
      </c>
      <c r="I79" s="19">
        <v>25664</v>
      </c>
      <c r="J79" s="19">
        <v>5</v>
      </c>
      <c r="K79" s="19">
        <v>56</v>
      </c>
      <c r="L79" s="19">
        <v>0</v>
      </c>
      <c r="M79" s="19">
        <v>0</v>
      </c>
      <c r="N79" s="16">
        <v>43466</v>
      </c>
      <c r="O79" s="16">
        <v>43830</v>
      </c>
      <c r="P79" s="17">
        <v>4514869</v>
      </c>
      <c r="Q79" s="17">
        <v>4749077</v>
      </c>
      <c r="R79" s="17">
        <v>-1212859</v>
      </c>
      <c r="S79" s="17">
        <v>20334</v>
      </c>
      <c r="T79" s="17">
        <v>-426566</v>
      </c>
      <c r="U79" s="17">
        <f t="shared" si="3"/>
        <v>-765959</v>
      </c>
      <c r="V79" s="17">
        <f t="shared" si="2"/>
        <v>-765959</v>
      </c>
      <c r="W79" s="17">
        <v>-820945</v>
      </c>
      <c r="X79" s="11">
        <v>0.69889025326611776</v>
      </c>
      <c r="Z79" s="27"/>
      <c r="AA79" s="27"/>
      <c r="AB79" s="27"/>
      <c r="AC79" s="27"/>
      <c r="AD79" s="27"/>
      <c r="AE79" s="27"/>
      <c r="AF79" s="27"/>
      <c r="AG79" s="27"/>
      <c r="AH79" s="28"/>
      <c r="AI79" s="29"/>
      <c r="AJ79" s="30"/>
    </row>
    <row r="80" spans="1:36" s="24" customFormat="1" x14ac:dyDescent="0.25">
      <c r="A80" s="1">
        <v>6002364</v>
      </c>
      <c r="B80" t="s">
        <v>420</v>
      </c>
      <c r="C80" t="s">
        <v>421</v>
      </c>
      <c r="D80" t="s">
        <v>56</v>
      </c>
      <c r="E80" s="1" t="s">
        <v>57</v>
      </c>
      <c r="F80" t="s">
        <v>58</v>
      </c>
      <c r="G80" s="19">
        <v>200</v>
      </c>
      <c r="H80" s="19">
        <v>38800</v>
      </c>
      <c r="I80" s="19">
        <v>43098</v>
      </c>
      <c r="J80" s="19">
        <v>6</v>
      </c>
      <c r="K80" s="19">
        <v>61</v>
      </c>
      <c r="L80" s="19">
        <v>0</v>
      </c>
      <c r="M80" s="19">
        <v>18</v>
      </c>
      <c r="N80" s="16">
        <v>43466</v>
      </c>
      <c r="O80" s="16">
        <v>43830</v>
      </c>
      <c r="P80" s="17">
        <v>7260732</v>
      </c>
      <c r="Q80" s="17">
        <v>7793553</v>
      </c>
      <c r="R80" s="17">
        <v>-48618</v>
      </c>
      <c r="S80" s="17">
        <v>84171</v>
      </c>
      <c r="T80" s="17">
        <v>-826887</v>
      </c>
      <c r="U80" s="17">
        <f t="shared" si="3"/>
        <v>862440</v>
      </c>
      <c r="V80" s="17">
        <f t="shared" si="2"/>
        <v>862440</v>
      </c>
      <c r="W80" s="17">
        <v>3230544</v>
      </c>
      <c r="X80" s="11">
        <v>0.54824756643694195</v>
      </c>
      <c r="Z80" s="27"/>
      <c r="AA80" s="27"/>
      <c r="AB80" s="27"/>
      <c r="AC80" s="27"/>
      <c r="AD80" s="27"/>
      <c r="AE80" s="27"/>
      <c r="AF80" s="27"/>
      <c r="AG80" s="27"/>
      <c r="AH80" s="28"/>
      <c r="AI80" s="29"/>
      <c r="AJ80" s="30"/>
    </row>
    <row r="81" spans="1:36" s="24" customFormat="1" x14ac:dyDescent="0.25">
      <c r="A81" s="1">
        <v>6009823</v>
      </c>
      <c r="B81" t="s">
        <v>1308</v>
      </c>
      <c r="C81" t="s">
        <v>51</v>
      </c>
      <c r="D81" t="s">
        <v>1309</v>
      </c>
      <c r="E81" s="1" t="s">
        <v>1310</v>
      </c>
      <c r="F81" t="s">
        <v>380</v>
      </c>
      <c r="G81" s="19">
        <v>100</v>
      </c>
      <c r="H81" s="19">
        <v>25238</v>
      </c>
      <c r="I81" s="19">
        <v>28111</v>
      </c>
      <c r="J81" s="19">
        <v>2</v>
      </c>
      <c r="K81" s="19">
        <v>37</v>
      </c>
      <c r="L81" s="19">
        <v>8</v>
      </c>
      <c r="M81" s="19">
        <v>0</v>
      </c>
      <c r="N81" s="16">
        <v>43466</v>
      </c>
      <c r="O81" s="16">
        <v>43830</v>
      </c>
      <c r="P81" s="17">
        <v>3555248</v>
      </c>
      <c r="Q81" s="17">
        <v>4120733</v>
      </c>
      <c r="R81" s="17">
        <v>218443</v>
      </c>
      <c r="S81" s="17">
        <v>0</v>
      </c>
      <c r="T81" s="17">
        <v>-86117</v>
      </c>
      <c r="U81" s="17">
        <f t="shared" si="3"/>
        <v>304560</v>
      </c>
      <c r="V81" s="17">
        <f t="shared" si="2"/>
        <v>304560</v>
      </c>
      <c r="W81" s="17">
        <v>214307</v>
      </c>
      <c r="X81" s="11">
        <v>0.84432026897669121</v>
      </c>
      <c r="Z81" s="27"/>
      <c r="AA81" s="27"/>
      <c r="AB81" s="27"/>
      <c r="AC81" s="27"/>
      <c r="AD81" s="27"/>
      <c r="AE81" s="27"/>
      <c r="AF81" s="27"/>
      <c r="AG81" s="27"/>
      <c r="AH81" s="28"/>
      <c r="AI81" s="29"/>
      <c r="AJ81" s="30"/>
    </row>
    <row r="82" spans="1:36" s="24" customFormat="1" x14ac:dyDescent="0.25">
      <c r="A82" s="1">
        <v>6006175</v>
      </c>
      <c r="B82" t="s">
        <v>918</v>
      </c>
      <c r="C82" t="s">
        <v>240</v>
      </c>
      <c r="D82" t="s">
        <v>73</v>
      </c>
      <c r="E82" s="1" t="s">
        <v>919</v>
      </c>
      <c r="F82" t="s">
        <v>22</v>
      </c>
      <c r="G82" s="19">
        <v>153</v>
      </c>
      <c r="H82" s="19">
        <v>24047</v>
      </c>
      <c r="I82" s="19">
        <v>29074</v>
      </c>
      <c r="J82" s="19">
        <v>19</v>
      </c>
      <c r="K82" s="19">
        <v>45</v>
      </c>
      <c r="L82" s="19">
        <v>8</v>
      </c>
      <c r="M82" s="19">
        <v>5</v>
      </c>
      <c r="N82" s="16">
        <v>43466</v>
      </c>
      <c r="O82" s="16">
        <v>43830</v>
      </c>
      <c r="P82" s="17">
        <v>7322982</v>
      </c>
      <c r="Q82" s="17">
        <v>7325556</v>
      </c>
      <c r="R82" s="17">
        <v>-323327</v>
      </c>
      <c r="S82" s="17">
        <v>70964</v>
      </c>
      <c r="T82" s="17">
        <v>-653145</v>
      </c>
      <c r="U82" s="17">
        <f t="shared" si="3"/>
        <v>400782</v>
      </c>
      <c r="V82" s="17">
        <f t="shared" si="2"/>
        <v>400782</v>
      </c>
      <c r="W82" s="17">
        <v>177659</v>
      </c>
      <c r="X82" s="11">
        <v>0.72154662631634581</v>
      </c>
      <c r="Z82" s="27"/>
      <c r="AA82" s="27"/>
      <c r="AB82" s="27"/>
      <c r="AC82" s="27"/>
      <c r="AD82" s="27"/>
      <c r="AE82" s="27"/>
      <c r="AF82" s="27"/>
      <c r="AG82" s="27"/>
      <c r="AH82" s="28"/>
      <c r="AI82" s="29"/>
      <c r="AJ82" s="30"/>
    </row>
    <row r="83" spans="1:36" s="24" customFormat="1" x14ac:dyDescent="0.25">
      <c r="A83" s="1">
        <v>6000517</v>
      </c>
      <c r="B83" t="s">
        <v>124</v>
      </c>
      <c r="C83" t="s">
        <v>28</v>
      </c>
      <c r="D83" t="s">
        <v>125</v>
      </c>
      <c r="E83" s="1" t="s">
        <v>126</v>
      </c>
      <c r="F83" t="s">
        <v>127</v>
      </c>
      <c r="G83" s="19">
        <v>53</v>
      </c>
      <c r="H83" s="19">
        <v>7630</v>
      </c>
      <c r="I83" s="19">
        <v>17082</v>
      </c>
      <c r="J83" s="19">
        <v>23</v>
      </c>
      <c r="K83" s="19">
        <v>15</v>
      </c>
      <c r="L83" s="19">
        <v>0</v>
      </c>
      <c r="M83" s="19">
        <v>0</v>
      </c>
      <c r="N83" s="16">
        <v>43344</v>
      </c>
      <c r="O83" s="16">
        <v>43708</v>
      </c>
      <c r="P83" s="17">
        <v>3271721</v>
      </c>
      <c r="Q83" s="17">
        <v>4258244</v>
      </c>
      <c r="R83" s="17">
        <v>105232</v>
      </c>
      <c r="S83" s="17">
        <v>0</v>
      </c>
      <c r="T83" s="17">
        <v>-126153</v>
      </c>
      <c r="U83" s="17">
        <f t="shared" si="3"/>
        <v>231385</v>
      </c>
      <c r="V83" s="17">
        <f t="shared" si="2"/>
        <v>231385</v>
      </c>
      <c r="W83" s="17">
        <v>-127566</v>
      </c>
      <c r="X83" s="11" t="s">
        <v>1620</v>
      </c>
      <c r="Z83" s="27"/>
      <c r="AA83" s="27"/>
      <c r="AB83" s="27"/>
      <c r="AC83" s="27"/>
      <c r="AD83" s="27"/>
      <c r="AE83" s="27"/>
      <c r="AF83" s="27"/>
      <c r="AG83" s="27"/>
      <c r="AH83" s="28"/>
      <c r="AI83" s="29"/>
      <c r="AJ83" s="30"/>
    </row>
    <row r="84" spans="1:36" s="24" customFormat="1" x14ac:dyDescent="0.25">
      <c r="A84" s="1">
        <v>6016489</v>
      </c>
      <c r="B84" t="s">
        <v>1549</v>
      </c>
      <c r="C84" t="s">
        <v>1550</v>
      </c>
      <c r="D84" t="s">
        <v>134</v>
      </c>
      <c r="E84" s="1" t="s">
        <v>807</v>
      </c>
      <c r="F84" t="s">
        <v>27</v>
      </c>
      <c r="G84" s="19">
        <v>71</v>
      </c>
      <c r="H84" s="19">
        <v>0</v>
      </c>
      <c r="I84" s="19">
        <v>4124</v>
      </c>
      <c r="J84" s="19">
        <v>37</v>
      </c>
      <c r="K84" s="19">
        <v>17</v>
      </c>
      <c r="L84" s="19">
        <v>0</v>
      </c>
      <c r="M84" s="19">
        <v>0</v>
      </c>
      <c r="N84" s="16">
        <v>43466</v>
      </c>
      <c r="O84" s="16">
        <v>43830</v>
      </c>
      <c r="P84" s="17">
        <v>2351642</v>
      </c>
      <c r="Q84" s="17">
        <v>2383140</v>
      </c>
      <c r="R84" s="17">
        <v>-1491392</v>
      </c>
      <c r="S84" s="17">
        <v>0</v>
      </c>
      <c r="T84" s="17">
        <v>-217326</v>
      </c>
      <c r="U84" s="17">
        <f t="shared" si="3"/>
        <v>-1274066</v>
      </c>
      <c r="V84" s="17">
        <f t="shared" si="2"/>
        <v>-1274066</v>
      </c>
      <c r="W84" s="17">
        <v>-1276437</v>
      </c>
      <c r="X84" s="11">
        <v>1.1896039805736967</v>
      </c>
      <c r="Z84" s="27"/>
      <c r="AA84" s="27"/>
      <c r="AB84" s="27"/>
      <c r="AC84" s="27"/>
      <c r="AD84" s="27"/>
      <c r="AE84" s="27"/>
      <c r="AF84" s="27"/>
      <c r="AG84" s="27"/>
      <c r="AH84" s="28"/>
      <c r="AI84" s="29"/>
      <c r="AJ84" s="30"/>
    </row>
    <row r="85" spans="1:36" s="24" customFormat="1" x14ac:dyDescent="0.25">
      <c r="A85" s="1">
        <v>6016729</v>
      </c>
      <c r="B85" t="s">
        <v>1565</v>
      </c>
      <c r="C85" t="s">
        <v>1550</v>
      </c>
      <c r="D85" t="s">
        <v>973</v>
      </c>
      <c r="E85" s="1" t="s">
        <v>974</v>
      </c>
      <c r="F85" t="s">
        <v>83</v>
      </c>
      <c r="G85" s="19">
        <v>75</v>
      </c>
      <c r="H85" s="19">
        <v>3567</v>
      </c>
      <c r="I85" s="19">
        <v>22270</v>
      </c>
      <c r="J85" s="19">
        <v>3</v>
      </c>
      <c r="K85" s="19">
        <v>24</v>
      </c>
      <c r="L85" s="19">
        <v>8</v>
      </c>
      <c r="M85" s="19">
        <v>0</v>
      </c>
      <c r="N85" s="16">
        <v>43466</v>
      </c>
      <c r="O85" s="16">
        <v>43830</v>
      </c>
      <c r="P85" s="17">
        <v>6747401</v>
      </c>
      <c r="Q85" s="17">
        <v>7388523</v>
      </c>
      <c r="R85" s="17">
        <v>659060</v>
      </c>
      <c r="S85" s="17">
        <v>0</v>
      </c>
      <c r="T85" s="17">
        <v>-680328</v>
      </c>
      <c r="U85" s="17">
        <f t="shared" si="3"/>
        <v>1339388</v>
      </c>
      <c r="V85" s="17">
        <f t="shared" si="2"/>
        <v>1339388</v>
      </c>
      <c r="W85" s="17">
        <v>963533</v>
      </c>
      <c r="X85" s="11">
        <v>1.0942873342435955</v>
      </c>
      <c r="Z85" s="27"/>
      <c r="AA85" s="27"/>
      <c r="AB85" s="27"/>
      <c r="AC85" s="27"/>
      <c r="AD85" s="27"/>
      <c r="AE85" s="27"/>
      <c r="AF85" s="27"/>
      <c r="AG85" s="27"/>
      <c r="AH85" s="28"/>
      <c r="AI85" s="29"/>
      <c r="AJ85" s="30"/>
    </row>
    <row r="86" spans="1:36" s="24" customFormat="1" x14ac:dyDescent="0.25">
      <c r="A86" s="1">
        <v>6008205</v>
      </c>
      <c r="B86" t="s">
        <v>1166</v>
      </c>
      <c r="C86" t="s">
        <v>51</v>
      </c>
      <c r="D86" t="s">
        <v>1167</v>
      </c>
      <c r="E86" s="1" t="s">
        <v>1168</v>
      </c>
      <c r="F86" t="s">
        <v>444</v>
      </c>
      <c r="G86" s="19">
        <v>63</v>
      </c>
      <c r="H86" s="19">
        <v>13529</v>
      </c>
      <c r="I86" s="19">
        <v>14073</v>
      </c>
      <c r="J86" s="19">
        <v>1</v>
      </c>
      <c r="K86" s="19">
        <v>31</v>
      </c>
      <c r="L86" s="19">
        <v>0</v>
      </c>
      <c r="M86" s="19">
        <v>0</v>
      </c>
      <c r="N86" s="16">
        <v>43466</v>
      </c>
      <c r="O86" s="16">
        <v>43830</v>
      </c>
      <c r="P86" s="17">
        <v>2063153</v>
      </c>
      <c r="Q86" s="17">
        <v>2067399</v>
      </c>
      <c r="R86" s="17">
        <v>2631</v>
      </c>
      <c r="S86" s="17">
        <v>0</v>
      </c>
      <c r="T86" s="17">
        <v>17179</v>
      </c>
      <c r="U86" s="17">
        <f t="shared" si="3"/>
        <v>-14548</v>
      </c>
      <c r="V86" s="17">
        <f t="shared" si="2"/>
        <v>-14548</v>
      </c>
      <c r="W86" s="17">
        <v>-14548</v>
      </c>
      <c r="X86" s="11">
        <v>0.8561414867260041</v>
      </c>
      <c r="Z86" s="27"/>
      <c r="AA86" s="27"/>
      <c r="AB86" s="27"/>
      <c r="AC86" s="27"/>
      <c r="AD86" s="27"/>
      <c r="AE86" s="27"/>
      <c r="AF86" s="27"/>
      <c r="AG86" s="27"/>
      <c r="AH86" s="28"/>
      <c r="AI86" s="29"/>
      <c r="AJ86" s="30"/>
    </row>
    <row r="87" spans="1:36" s="24" customFormat="1" x14ac:dyDescent="0.25">
      <c r="A87" s="1">
        <v>6016273</v>
      </c>
      <c r="B87" t="s">
        <v>1543</v>
      </c>
      <c r="C87" t="s">
        <v>1544</v>
      </c>
      <c r="D87" t="s">
        <v>1545</v>
      </c>
      <c r="E87" s="1" t="s">
        <v>1546</v>
      </c>
      <c r="F87" t="s">
        <v>27</v>
      </c>
      <c r="G87" s="19">
        <v>120</v>
      </c>
      <c r="H87" s="19">
        <v>5216</v>
      </c>
      <c r="I87" s="19">
        <v>27401</v>
      </c>
      <c r="J87" s="19">
        <v>96</v>
      </c>
      <c r="K87" s="19">
        <v>12</v>
      </c>
      <c r="L87" s="19">
        <v>0</v>
      </c>
      <c r="M87" s="19">
        <v>0</v>
      </c>
      <c r="N87" s="16">
        <v>43282</v>
      </c>
      <c r="O87" s="16">
        <v>43646</v>
      </c>
      <c r="P87" s="17">
        <v>6280131</v>
      </c>
      <c r="Q87" s="17">
        <v>18923290</v>
      </c>
      <c r="R87" s="17">
        <v>-2724602</v>
      </c>
      <c r="S87" s="17">
        <v>0</v>
      </c>
      <c r="T87" s="17">
        <v>-11247471</v>
      </c>
      <c r="U87" s="17">
        <f t="shared" si="3"/>
        <v>8522869</v>
      </c>
      <c r="V87" s="17">
        <f t="shared" si="2"/>
        <v>8522869</v>
      </c>
      <c r="W87" s="17">
        <v>-1066889</v>
      </c>
      <c r="X87" s="11">
        <v>1.5011192945352456</v>
      </c>
      <c r="Z87" s="27"/>
      <c r="AA87" s="27"/>
      <c r="AB87" s="27"/>
      <c r="AC87" s="27"/>
      <c r="AD87" s="27"/>
      <c r="AE87" s="27"/>
      <c r="AF87" s="27"/>
      <c r="AG87" s="27"/>
      <c r="AH87" s="28"/>
      <c r="AI87" s="29"/>
      <c r="AJ87" s="30"/>
    </row>
    <row r="88" spans="1:36" s="24" customFormat="1" x14ac:dyDescent="0.25">
      <c r="A88" s="1">
        <v>6006662</v>
      </c>
      <c r="B88" t="s">
        <v>979</v>
      </c>
      <c r="C88" t="s">
        <v>129</v>
      </c>
      <c r="D88" t="s">
        <v>30</v>
      </c>
      <c r="E88" s="1" t="s">
        <v>980</v>
      </c>
      <c r="F88" t="s">
        <v>27</v>
      </c>
      <c r="G88" s="19">
        <v>164</v>
      </c>
      <c r="H88" s="19">
        <v>48834</v>
      </c>
      <c r="I88" s="19">
        <v>56859</v>
      </c>
      <c r="J88" s="19">
        <v>18</v>
      </c>
      <c r="K88" s="19">
        <v>73</v>
      </c>
      <c r="L88" s="19">
        <v>0</v>
      </c>
      <c r="M88" s="19">
        <v>0</v>
      </c>
      <c r="N88" s="16">
        <v>43466</v>
      </c>
      <c r="O88" s="16">
        <v>43830</v>
      </c>
      <c r="P88" s="17">
        <v>11249714</v>
      </c>
      <c r="Q88" s="17">
        <v>14062997</v>
      </c>
      <c r="R88" s="17">
        <v>375914</v>
      </c>
      <c r="S88" s="17">
        <v>0</v>
      </c>
      <c r="T88" s="17">
        <v>-973272</v>
      </c>
      <c r="U88" s="17">
        <f t="shared" si="3"/>
        <v>1349186</v>
      </c>
      <c r="V88" s="17">
        <f t="shared" si="2"/>
        <v>1349186</v>
      </c>
      <c r="W88" s="17">
        <v>1128810</v>
      </c>
      <c r="X88" s="11">
        <v>0.86971692870918182</v>
      </c>
      <c r="Z88" s="27"/>
      <c r="AA88" s="27"/>
      <c r="AB88" s="27"/>
      <c r="AC88" s="27"/>
      <c r="AD88" s="27"/>
      <c r="AE88" s="27"/>
      <c r="AF88" s="27"/>
      <c r="AG88" s="27"/>
      <c r="AH88" s="28"/>
      <c r="AI88" s="29"/>
      <c r="AJ88" s="30"/>
    </row>
    <row r="89" spans="1:36" s="24" customFormat="1" x14ac:dyDescent="0.25">
      <c r="A89" s="1">
        <v>6003834</v>
      </c>
      <c r="B89" t="s">
        <v>649</v>
      </c>
      <c r="C89" t="s">
        <v>19</v>
      </c>
      <c r="D89" t="s">
        <v>30</v>
      </c>
      <c r="E89" s="1" t="s">
        <v>198</v>
      </c>
      <c r="F89" t="s">
        <v>27</v>
      </c>
      <c r="G89" s="19">
        <v>160</v>
      </c>
      <c r="H89" s="19">
        <v>51267</v>
      </c>
      <c r="I89" s="19">
        <v>55225</v>
      </c>
      <c r="J89" s="19">
        <v>6</v>
      </c>
      <c r="K89" s="19">
        <v>29</v>
      </c>
      <c r="L89" s="19">
        <v>0</v>
      </c>
      <c r="M89" s="19">
        <v>24</v>
      </c>
      <c r="N89" s="16">
        <v>43466</v>
      </c>
      <c r="O89" s="16">
        <v>43830</v>
      </c>
      <c r="P89" s="17">
        <v>10331540</v>
      </c>
      <c r="Q89" s="17">
        <v>10340768</v>
      </c>
      <c r="R89" s="17">
        <v>1591505</v>
      </c>
      <c r="S89" s="17">
        <v>443832</v>
      </c>
      <c r="T89" s="17">
        <v>-590494</v>
      </c>
      <c r="U89" s="17">
        <f t="shared" si="3"/>
        <v>2625831</v>
      </c>
      <c r="V89" s="17">
        <f t="shared" si="2"/>
        <v>2625831</v>
      </c>
      <c r="W89" s="17">
        <v>2488288.4967320263</v>
      </c>
      <c r="X89" s="11">
        <v>0.60363973451954089</v>
      </c>
      <c r="Z89" s="27"/>
      <c r="AA89" s="27"/>
      <c r="AB89" s="27"/>
      <c r="AC89" s="27"/>
      <c r="AD89" s="27"/>
      <c r="AE89" s="27"/>
      <c r="AF89" s="27"/>
      <c r="AG89" s="27"/>
      <c r="AH89" s="28"/>
      <c r="AI89" s="29"/>
      <c r="AJ89" s="30"/>
    </row>
    <row r="90" spans="1:36" s="24" customFormat="1" x14ac:dyDescent="0.25">
      <c r="A90" s="1">
        <v>6007181</v>
      </c>
      <c r="B90" t="s">
        <v>1043</v>
      </c>
      <c r="C90" t="s">
        <v>410</v>
      </c>
      <c r="D90" t="s">
        <v>1044</v>
      </c>
      <c r="E90" s="1" t="s">
        <v>1045</v>
      </c>
      <c r="F90" t="s">
        <v>429</v>
      </c>
      <c r="G90" s="19">
        <v>70</v>
      </c>
      <c r="H90" s="19">
        <v>7760</v>
      </c>
      <c r="I90" s="19">
        <v>20304</v>
      </c>
      <c r="J90" s="19">
        <v>3</v>
      </c>
      <c r="K90" s="19">
        <v>32</v>
      </c>
      <c r="L90" s="19">
        <v>1</v>
      </c>
      <c r="M90" s="19">
        <v>0</v>
      </c>
      <c r="N90" s="16">
        <v>43466</v>
      </c>
      <c r="O90" s="16">
        <v>43830</v>
      </c>
      <c r="P90" s="17">
        <v>1229363</v>
      </c>
      <c r="Q90" s="17">
        <v>3988077</v>
      </c>
      <c r="R90" s="17">
        <v>-460423</v>
      </c>
      <c r="S90" s="17">
        <v>0</v>
      </c>
      <c r="T90" s="17">
        <v>-213488</v>
      </c>
      <c r="U90" s="17">
        <f t="shared" si="3"/>
        <v>-246935</v>
      </c>
      <c r="V90" s="17">
        <f t="shared" si="2"/>
        <v>-246935</v>
      </c>
      <c r="W90" s="17">
        <v>-235182</v>
      </c>
      <c r="X90" s="11">
        <v>1.2476076555023925</v>
      </c>
      <c r="Z90" s="27"/>
      <c r="AA90" s="27"/>
      <c r="AB90" s="27"/>
      <c r="AC90" s="27"/>
      <c r="AD90" s="27"/>
      <c r="AE90" s="27"/>
      <c r="AF90" s="27"/>
      <c r="AG90" s="27"/>
      <c r="AH90" s="28"/>
      <c r="AI90" s="29"/>
      <c r="AJ90" s="30"/>
    </row>
    <row r="91" spans="1:36" s="24" customFormat="1" x14ac:dyDescent="0.25">
      <c r="A91" s="1">
        <v>6002067</v>
      </c>
      <c r="B91" t="s">
        <v>371</v>
      </c>
      <c r="C91" t="s">
        <v>312</v>
      </c>
      <c r="D91" t="s">
        <v>30</v>
      </c>
      <c r="E91" s="1" t="s">
        <v>372</v>
      </c>
      <c r="F91" t="s">
        <v>27</v>
      </c>
      <c r="G91" s="19">
        <v>216</v>
      </c>
      <c r="H91" s="19">
        <v>66366</v>
      </c>
      <c r="I91" s="19">
        <v>69816</v>
      </c>
      <c r="J91" s="19">
        <v>8</v>
      </c>
      <c r="K91" s="19">
        <v>48</v>
      </c>
      <c r="L91" s="19">
        <v>16</v>
      </c>
      <c r="M91" s="19">
        <v>16</v>
      </c>
      <c r="N91" s="16">
        <v>43466</v>
      </c>
      <c r="O91" s="16">
        <v>43830</v>
      </c>
      <c r="P91" s="17">
        <v>11342466</v>
      </c>
      <c r="Q91" s="17">
        <v>11648006</v>
      </c>
      <c r="R91" s="17">
        <v>170497</v>
      </c>
      <c r="S91" s="17">
        <v>91228</v>
      </c>
      <c r="T91" s="17">
        <v>-519305</v>
      </c>
      <c r="U91" s="17">
        <f t="shared" si="3"/>
        <v>781030</v>
      </c>
      <c r="V91" s="17">
        <f t="shared" si="2"/>
        <v>781030</v>
      </c>
      <c r="W91" s="17">
        <v>0</v>
      </c>
      <c r="X91" s="11">
        <v>0.65470658306389329</v>
      </c>
      <c r="Z91" s="27"/>
      <c r="AA91" s="27"/>
      <c r="AB91" s="27"/>
      <c r="AC91" s="27"/>
      <c r="AD91" s="27"/>
      <c r="AE91" s="27"/>
      <c r="AF91" s="27"/>
      <c r="AG91" s="27"/>
      <c r="AH91" s="28"/>
      <c r="AI91" s="29"/>
      <c r="AJ91" s="30"/>
    </row>
    <row r="92" spans="1:36" s="24" customFormat="1" x14ac:dyDescent="0.25">
      <c r="A92" s="1">
        <v>6001317</v>
      </c>
      <c r="B92" t="s">
        <v>270</v>
      </c>
      <c r="C92" t="s">
        <v>271</v>
      </c>
      <c r="D92" t="s">
        <v>272</v>
      </c>
      <c r="E92" s="1" t="s">
        <v>273</v>
      </c>
      <c r="F92" t="s">
        <v>213</v>
      </c>
      <c r="G92" s="19">
        <v>150</v>
      </c>
      <c r="H92" s="19">
        <v>24572</v>
      </c>
      <c r="I92" s="19">
        <v>31118</v>
      </c>
      <c r="J92" s="19">
        <v>12</v>
      </c>
      <c r="K92" s="19">
        <v>69</v>
      </c>
      <c r="L92" s="19">
        <v>0</v>
      </c>
      <c r="M92" s="19">
        <v>0</v>
      </c>
      <c r="N92" s="16">
        <v>43466</v>
      </c>
      <c r="O92" s="16">
        <v>43830</v>
      </c>
      <c r="P92" s="17">
        <v>5382988</v>
      </c>
      <c r="Q92" s="17">
        <v>6216512</v>
      </c>
      <c r="R92" s="17">
        <v>-502345</v>
      </c>
      <c r="S92" s="17">
        <v>1444</v>
      </c>
      <c r="T92" s="17">
        <v>79852</v>
      </c>
      <c r="U92" s="17">
        <f t="shared" si="3"/>
        <v>-580753</v>
      </c>
      <c r="V92" s="17">
        <f t="shared" si="2"/>
        <v>-580753</v>
      </c>
      <c r="W92" s="17">
        <v>-615290</v>
      </c>
      <c r="X92" s="11">
        <v>1.2062844437042999</v>
      </c>
      <c r="Z92" s="27"/>
      <c r="AA92" s="27"/>
      <c r="AB92" s="27"/>
      <c r="AC92" s="27"/>
      <c r="AD92" s="27"/>
      <c r="AE92" s="27"/>
      <c r="AF92" s="27"/>
      <c r="AG92" s="27"/>
      <c r="AH92" s="28"/>
      <c r="AI92" s="29"/>
      <c r="AJ92" s="30"/>
    </row>
    <row r="93" spans="1:36" s="24" customFormat="1" x14ac:dyDescent="0.25">
      <c r="A93" s="1">
        <v>6007322</v>
      </c>
      <c r="B93" t="s">
        <v>1058</v>
      </c>
      <c r="C93" t="s">
        <v>1059</v>
      </c>
      <c r="D93" t="s">
        <v>1060</v>
      </c>
      <c r="E93" s="1" t="s">
        <v>1061</v>
      </c>
      <c r="F93" t="s">
        <v>27</v>
      </c>
      <c r="G93" s="19">
        <v>242</v>
      </c>
      <c r="H93" s="19">
        <v>25849</v>
      </c>
      <c r="I93" s="19">
        <v>54072</v>
      </c>
      <c r="J93" s="19">
        <v>15</v>
      </c>
      <c r="K93" s="19">
        <v>66</v>
      </c>
      <c r="L93" s="19">
        <v>25</v>
      </c>
      <c r="M93" s="19">
        <v>5</v>
      </c>
      <c r="N93" s="16">
        <v>43466</v>
      </c>
      <c r="O93" s="16">
        <v>43830</v>
      </c>
      <c r="P93" s="17">
        <v>7152506</v>
      </c>
      <c r="Q93" s="17">
        <v>18225005</v>
      </c>
      <c r="R93" s="17">
        <v>-526729</v>
      </c>
      <c r="S93" s="17">
        <v>0</v>
      </c>
      <c r="T93" s="17">
        <v>-602197</v>
      </c>
      <c r="U93" s="17">
        <f t="shared" si="3"/>
        <v>75468</v>
      </c>
      <c r="V93" s="17">
        <f t="shared" si="2"/>
        <v>75468</v>
      </c>
      <c r="W93" s="17">
        <v>58919</v>
      </c>
      <c r="X93" s="11">
        <v>1.0275720397278603</v>
      </c>
      <c r="Z93" s="27"/>
      <c r="AA93" s="27"/>
      <c r="AB93" s="27"/>
      <c r="AC93" s="27"/>
      <c r="AD93" s="27"/>
      <c r="AE93" s="27"/>
      <c r="AF93" s="27"/>
      <c r="AG93" s="27"/>
      <c r="AH93" s="28"/>
      <c r="AI93" s="29"/>
      <c r="AJ93" s="30"/>
    </row>
    <row r="94" spans="1:36" s="24" customFormat="1" x14ac:dyDescent="0.25">
      <c r="A94" s="1">
        <v>6014344</v>
      </c>
      <c r="B94" t="s">
        <v>1471</v>
      </c>
      <c r="C94" t="s">
        <v>129</v>
      </c>
      <c r="D94" t="s">
        <v>866</v>
      </c>
      <c r="E94" s="1" t="s">
        <v>867</v>
      </c>
      <c r="F94" t="s">
        <v>234</v>
      </c>
      <c r="G94" s="19">
        <v>195</v>
      </c>
      <c r="H94" s="19">
        <v>48678</v>
      </c>
      <c r="I94" s="19">
        <v>63210</v>
      </c>
      <c r="J94" s="19">
        <v>45</v>
      </c>
      <c r="K94" s="19">
        <v>75</v>
      </c>
      <c r="L94" s="19">
        <v>0</v>
      </c>
      <c r="M94" s="19">
        <v>0</v>
      </c>
      <c r="N94" s="16">
        <v>43466</v>
      </c>
      <c r="O94" s="16">
        <v>43830</v>
      </c>
      <c r="P94" s="17">
        <v>12475257</v>
      </c>
      <c r="Q94" s="17">
        <v>17672249</v>
      </c>
      <c r="R94" s="17">
        <v>397566</v>
      </c>
      <c r="S94" s="17">
        <v>0</v>
      </c>
      <c r="T94" s="17">
        <v>-1738980</v>
      </c>
      <c r="U94" s="17">
        <f t="shared" si="3"/>
        <v>2136546</v>
      </c>
      <c r="V94" s="17">
        <f t="shared" si="2"/>
        <v>2136546</v>
      </c>
      <c r="W94" s="17">
        <v>1641109</v>
      </c>
      <c r="X94" s="11">
        <v>0.88598778236626252</v>
      </c>
      <c r="Z94" s="27"/>
      <c r="AA94" s="27"/>
      <c r="AB94" s="27"/>
      <c r="AC94" s="27"/>
      <c r="AD94" s="27"/>
      <c r="AE94" s="27"/>
      <c r="AF94" s="27"/>
      <c r="AG94" s="27"/>
      <c r="AH94" s="28"/>
      <c r="AI94" s="29"/>
      <c r="AJ94" s="30"/>
    </row>
    <row r="95" spans="1:36" s="24" customFormat="1" x14ac:dyDescent="0.25">
      <c r="A95" s="1">
        <v>6012827</v>
      </c>
      <c r="B95" t="s">
        <v>1429</v>
      </c>
      <c r="C95" t="s">
        <v>129</v>
      </c>
      <c r="D95" t="s">
        <v>81</v>
      </c>
      <c r="E95" s="1" t="s">
        <v>82</v>
      </c>
      <c r="F95" t="s">
        <v>83</v>
      </c>
      <c r="G95" s="19">
        <v>112</v>
      </c>
      <c r="H95" s="19">
        <v>11008</v>
      </c>
      <c r="I95" s="19">
        <v>30893</v>
      </c>
      <c r="J95" s="19">
        <v>20</v>
      </c>
      <c r="K95" s="19">
        <v>46</v>
      </c>
      <c r="L95" s="19">
        <v>0</v>
      </c>
      <c r="M95" s="19">
        <v>0</v>
      </c>
      <c r="N95" s="16">
        <v>43466</v>
      </c>
      <c r="O95" s="16">
        <v>43830</v>
      </c>
      <c r="P95" s="17">
        <v>5286290</v>
      </c>
      <c r="Q95" s="17">
        <v>11453869</v>
      </c>
      <c r="R95" s="17">
        <v>313081</v>
      </c>
      <c r="S95" s="17">
        <v>0</v>
      </c>
      <c r="T95" s="17">
        <v>-499530</v>
      </c>
      <c r="U95" s="17">
        <f t="shared" si="3"/>
        <v>812611</v>
      </c>
      <c r="V95" s="17">
        <f t="shared" si="2"/>
        <v>812611</v>
      </c>
      <c r="W95" s="17">
        <v>787364</v>
      </c>
      <c r="X95" s="11">
        <v>1.0769046669325888</v>
      </c>
      <c r="Z95" s="27"/>
      <c r="AA95" s="27"/>
      <c r="AB95" s="27"/>
      <c r="AC95" s="27"/>
      <c r="AD95" s="27"/>
      <c r="AE95" s="27"/>
      <c r="AF95" s="27"/>
      <c r="AG95" s="27"/>
      <c r="AH95" s="28"/>
      <c r="AI95" s="29"/>
      <c r="AJ95" s="30"/>
    </row>
    <row r="96" spans="1:36" s="24" customFormat="1" x14ac:dyDescent="0.25">
      <c r="A96" s="1">
        <v>6009096</v>
      </c>
      <c r="B96" t="s">
        <v>1233</v>
      </c>
      <c r="C96" t="s">
        <v>129</v>
      </c>
      <c r="D96" t="s">
        <v>1040</v>
      </c>
      <c r="E96" s="1" t="s">
        <v>1041</v>
      </c>
      <c r="F96" t="s">
        <v>27</v>
      </c>
      <c r="G96" s="19">
        <v>154</v>
      </c>
      <c r="H96" s="19">
        <v>19400</v>
      </c>
      <c r="I96" s="19">
        <v>44281</v>
      </c>
      <c r="J96" s="19">
        <v>88</v>
      </c>
      <c r="K96" s="19">
        <v>33</v>
      </c>
      <c r="L96" s="19">
        <v>0</v>
      </c>
      <c r="M96" s="19">
        <v>0</v>
      </c>
      <c r="N96" s="16">
        <v>43466</v>
      </c>
      <c r="O96" s="16">
        <v>43830</v>
      </c>
      <c r="P96" s="17">
        <v>9008680</v>
      </c>
      <c r="Q96" s="17">
        <v>15506172</v>
      </c>
      <c r="R96" s="17">
        <v>-5038</v>
      </c>
      <c r="S96" s="17">
        <v>0</v>
      </c>
      <c r="T96" s="17">
        <v>-786140</v>
      </c>
      <c r="U96" s="17">
        <f t="shared" si="3"/>
        <v>781102</v>
      </c>
      <c r="V96" s="17">
        <f t="shared" si="2"/>
        <v>781102</v>
      </c>
      <c r="W96" s="17">
        <v>808148</v>
      </c>
      <c r="X96" s="11">
        <v>1.202552335449802</v>
      </c>
      <c r="Z96" s="27"/>
      <c r="AA96" s="27"/>
      <c r="AB96" s="27"/>
      <c r="AC96" s="27"/>
      <c r="AD96" s="27"/>
      <c r="AE96" s="27"/>
      <c r="AF96" s="27"/>
      <c r="AG96" s="27"/>
      <c r="AH96" s="28"/>
      <c r="AI96" s="29"/>
      <c r="AJ96" s="30"/>
    </row>
    <row r="97" spans="1:36" s="24" customFormat="1" x14ac:dyDescent="0.25">
      <c r="A97" s="1">
        <v>6011340</v>
      </c>
      <c r="B97" t="s">
        <v>1365</v>
      </c>
      <c r="C97" t="s">
        <v>1255</v>
      </c>
      <c r="D97" t="s">
        <v>1366</v>
      </c>
      <c r="E97" s="1" t="s">
        <v>1367</v>
      </c>
      <c r="F97" t="s">
        <v>230</v>
      </c>
      <c r="G97" s="19">
        <v>97</v>
      </c>
      <c r="H97" s="19">
        <v>4176</v>
      </c>
      <c r="I97" s="19">
        <v>21726</v>
      </c>
      <c r="J97" s="19">
        <v>5</v>
      </c>
      <c r="K97" s="19">
        <v>46</v>
      </c>
      <c r="L97" s="19">
        <v>0</v>
      </c>
      <c r="M97" s="19">
        <v>0</v>
      </c>
      <c r="N97" s="16">
        <v>43466</v>
      </c>
      <c r="O97" s="16">
        <v>43830</v>
      </c>
      <c r="P97" s="17">
        <v>3282131</v>
      </c>
      <c r="Q97" s="17">
        <v>4760669</v>
      </c>
      <c r="R97" s="17">
        <v>441801</v>
      </c>
      <c r="S97" s="17">
        <v>215308</v>
      </c>
      <c r="T97" s="17">
        <v>-133157</v>
      </c>
      <c r="U97" s="17">
        <f t="shared" si="3"/>
        <v>790266</v>
      </c>
      <c r="V97" s="17">
        <f t="shared" si="2"/>
        <v>790266</v>
      </c>
      <c r="W97" s="17">
        <v>80460.892632337753</v>
      </c>
      <c r="X97" s="11">
        <v>1.0174781088033658</v>
      </c>
      <c r="Z97" s="27"/>
      <c r="AA97" s="27"/>
      <c r="AB97" s="27"/>
      <c r="AC97" s="27"/>
      <c r="AD97" s="27"/>
      <c r="AE97" s="27"/>
      <c r="AF97" s="27"/>
      <c r="AG97" s="27"/>
      <c r="AH97" s="28"/>
      <c r="AI97" s="29"/>
      <c r="AJ97" s="30"/>
    </row>
    <row r="98" spans="1:36" s="24" customFormat="1" x14ac:dyDescent="0.25">
      <c r="A98" s="1">
        <v>6016810</v>
      </c>
      <c r="B98" t="s">
        <v>1571</v>
      </c>
      <c r="C98" t="s">
        <v>28</v>
      </c>
      <c r="D98" t="s">
        <v>81</v>
      </c>
      <c r="E98" s="1" t="s">
        <v>104</v>
      </c>
      <c r="F98" t="s">
        <v>83</v>
      </c>
      <c r="G98" s="19">
        <v>120</v>
      </c>
      <c r="H98" s="19">
        <v>0</v>
      </c>
      <c r="I98" s="19">
        <v>17900</v>
      </c>
      <c r="J98" s="19">
        <v>36</v>
      </c>
      <c r="K98" s="19">
        <v>42</v>
      </c>
      <c r="L98" s="19">
        <v>0</v>
      </c>
      <c r="M98" s="19">
        <v>0</v>
      </c>
      <c r="N98" s="16">
        <v>43466</v>
      </c>
      <c r="O98" s="16">
        <v>43830</v>
      </c>
      <c r="P98" s="17">
        <v>10643300</v>
      </c>
      <c r="Q98" s="17">
        <v>10643389</v>
      </c>
      <c r="R98" s="17">
        <v>267554</v>
      </c>
      <c r="S98" s="17">
        <v>200000</v>
      </c>
      <c r="T98" s="17">
        <v>-751805</v>
      </c>
      <c r="U98" s="17">
        <f t="shared" si="3"/>
        <v>1219359</v>
      </c>
      <c r="V98" s="17">
        <f t="shared" si="2"/>
        <v>1219359</v>
      </c>
      <c r="W98" s="17">
        <v>157831</v>
      </c>
      <c r="X98" s="11">
        <v>1.6540117589850138</v>
      </c>
      <c r="Z98" s="27"/>
      <c r="AA98" s="27"/>
      <c r="AB98" s="27"/>
      <c r="AC98" s="27"/>
      <c r="AD98" s="27"/>
      <c r="AE98" s="27"/>
      <c r="AF98" s="27"/>
      <c r="AG98" s="27"/>
      <c r="AH98" s="28"/>
      <c r="AI98" s="29"/>
      <c r="AJ98" s="30"/>
    </row>
    <row r="99" spans="1:36" s="24" customFormat="1" x14ac:dyDescent="0.25">
      <c r="A99" s="1">
        <v>6000657</v>
      </c>
      <c r="B99" t="s">
        <v>136</v>
      </c>
      <c r="C99" t="s">
        <v>137</v>
      </c>
      <c r="D99" t="s">
        <v>30</v>
      </c>
      <c r="E99" s="1" t="s">
        <v>47</v>
      </c>
      <c r="F99" t="s">
        <v>27</v>
      </c>
      <c r="G99" s="19">
        <v>213</v>
      </c>
      <c r="H99" s="19">
        <v>97</v>
      </c>
      <c r="I99" s="19">
        <v>68819</v>
      </c>
      <c r="J99" s="19">
        <v>3</v>
      </c>
      <c r="K99" s="19">
        <v>44</v>
      </c>
      <c r="L99" s="19">
        <v>14</v>
      </c>
      <c r="M99" s="19">
        <v>20</v>
      </c>
      <c r="N99" s="16">
        <v>43466</v>
      </c>
      <c r="O99" s="16">
        <v>43830</v>
      </c>
      <c r="P99" s="17">
        <v>12482791</v>
      </c>
      <c r="Q99" s="17">
        <v>12496199</v>
      </c>
      <c r="R99" s="17">
        <v>1628726</v>
      </c>
      <c r="S99" s="17">
        <v>75188</v>
      </c>
      <c r="T99" s="17">
        <v>-3003037</v>
      </c>
      <c r="U99" s="17">
        <f t="shared" si="3"/>
        <v>4706951</v>
      </c>
      <c r="V99" s="17">
        <f t="shared" si="2"/>
        <v>4706951</v>
      </c>
      <c r="W99" s="17">
        <v>10137171</v>
      </c>
      <c r="X99" s="11">
        <v>0.52563669998022133</v>
      </c>
      <c r="Z99" s="27"/>
      <c r="AA99" s="27"/>
      <c r="AB99" s="27"/>
      <c r="AC99" s="27"/>
      <c r="AD99" s="27"/>
      <c r="AE99" s="27"/>
      <c r="AF99" s="27"/>
      <c r="AG99" s="27"/>
      <c r="AH99" s="28"/>
      <c r="AI99" s="29"/>
      <c r="AJ99" s="30"/>
    </row>
    <row r="100" spans="1:36" s="24" customFormat="1" x14ac:dyDescent="0.25">
      <c r="A100" s="1">
        <v>6000731</v>
      </c>
      <c r="B100" t="s">
        <v>154</v>
      </c>
      <c r="C100" t="s">
        <v>155</v>
      </c>
      <c r="D100" t="s">
        <v>156</v>
      </c>
      <c r="E100" s="1" t="s">
        <v>157</v>
      </c>
      <c r="F100" t="s">
        <v>158</v>
      </c>
      <c r="G100" s="19">
        <v>76</v>
      </c>
      <c r="H100" s="19">
        <v>13137</v>
      </c>
      <c r="I100" s="19">
        <v>20271</v>
      </c>
      <c r="J100" s="19">
        <v>4</v>
      </c>
      <c r="K100" s="19">
        <v>36</v>
      </c>
      <c r="L100" s="19">
        <v>0</v>
      </c>
      <c r="M100" s="19">
        <v>0</v>
      </c>
      <c r="N100" s="16">
        <v>43466</v>
      </c>
      <c r="O100" s="16">
        <v>43830</v>
      </c>
      <c r="P100" s="17">
        <v>2505034</v>
      </c>
      <c r="Q100" s="17">
        <v>3374279</v>
      </c>
      <c r="R100" s="17">
        <v>-235374</v>
      </c>
      <c r="S100" s="17">
        <v>6177</v>
      </c>
      <c r="T100" s="17">
        <v>-125059</v>
      </c>
      <c r="U100" s="17">
        <f t="shared" si="3"/>
        <v>-104138</v>
      </c>
      <c r="V100" s="17">
        <f t="shared" si="2"/>
        <v>-104138</v>
      </c>
      <c r="W100" s="17">
        <v>-124526</v>
      </c>
      <c r="X100" s="11">
        <v>1.1610712899997957</v>
      </c>
      <c r="Z100" s="27"/>
      <c r="AA100" s="27"/>
      <c r="AB100" s="27"/>
      <c r="AC100" s="27"/>
      <c r="AD100" s="27"/>
      <c r="AE100" s="27"/>
      <c r="AF100" s="27"/>
      <c r="AG100" s="27"/>
      <c r="AH100" s="28"/>
      <c r="AI100" s="29"/>
      <c r="AJ100" s="30"/>
    </row>
    <row r="101" spans="1:36" s="24" customFormat="1" x14ac:dyDescent="0.25">
      <c r="A101" s="1">
        <v>6008171</v>
      </c>
      <c r="B101" t="s">
        <v>1165</v>
      </c>
      <c r="C101" t="s">
        <v>51</v>
      </c>
      <c r="D101" t="s">
        <v>403</v>
      </c>
      <c r="E101" s="1" t="s">
        <v>404</v>
      </c>
      <c r="F101" t="s">
        <v>83</v>
      </c>
      <c r="G101" s="19">
        <v>63</v>
      </c>
      <c r="H101" s="19">
        <v>13592</v>
      </c>
      <c r="I101" s="19">
        <v>14730</v>
      </c>
      <c r="J101" s="19">
        <v>1</v>
      </c>
      <c r="K101" s="19">
        <v>31</v>
      </c>
      <c r="L101" s="19">
        <v>0</v>
      </c>
      <c r="M101" s="19">
        <v>0</v>
      </c>
      <c r="N101" s="16">
        <v>43466</v>
      </c>
      <c r="O101" s="16">
        <v>43830</v>
      </c>
      <c r="P101" s="17">
        <v>2588302</v>
      </c>
      <c r="Q101" s="17">
        <v>2588447</v>
      </c>
      <c r="R101" s="17">
        <v>330235</v>
      </c>
      <c r="S101" s="17">
        <v>0</v>
      </c>
      <c r="T101" s="17">
        <v>-125935</v>
      </c>
      <c r="U101" s="17">
        <f t="shared" si="3"/>
        <v>456170</v>
      </c>
      <c r="V101" s="17">
        <f t="shared" si="2"/>
        <v>456170</v>
      </c>
      <c r="W101" s="17">
        <v>456170</v>
      </c>
      <c r="X101" s="11">
        <v>0.94342563118925105</v>
      </c>
      <c r="Z101" s="27"/>
      <c r="AA101" s="27"/>
      <c r="AB101" s="27"/>
      <c r="AC101" s="27"/>
      <c r="AD101" s="27"/>
      <c r="AE101" s="27"/>
      <c r="AF101" s="27"/>
      <c r="AG101" s="27"/>
      <c r="AH101" s="28"/>
      <c r="AI101" s="29"/>
      <c r="AJ101" s="30"/>
    </row>
    <row r="102" spans="1:36" s="24" customFormat="1" x14ac:dyDescent="0.25">
      <c r="A102" s="1">
        <v>6001176</v>
      </c>
      <c r="B102" t="s">
        <v>252</v>
      </c>
      <c r="C102" t="s">
        <v>28</v>
      </c>
      <c r="D102" t="s">
        <v>30</v>
      </c>
      <c r="E102" s="1" t="s">
        <v>31</v>
      </c>
      <c r="F102" t="s">
        <v>27</v>
      </c>
      <c r="G102" s="19">
        <v>143</v>
      </c>
      <c r="H102" s="19">
        <v>27084</v>
      </c>
      <c r="I102" s="19">
        <v>29333</v>
      </c>
      <c r="J102" s="19">
        <v>9</v>
      </c>
      <c r="K102" s="19">
        <v>28</v>
      </c>
      <c r="L102" s="19">
        <v>2</v>
      </c>
      <c r="M102" s="19">
        <v>18</v>
      </c>
      <c r="N102" s="16">
        <v>43466</v>
      </c>
      <c r="O102" s="16">
        <v>43830</v>
      </c>
      <c r="P102" s="17">
        <v>6593702</v>
      </c>
      <c r="Q102" s="17">
        <v>6593702</v>
      </c>
      <c r="R102" s="17">
        <v>-1387919</v>
      </c>
      <c r="S102" s="17">
        <v>0</v>
      </c>
      <c r="T102" s="17">
        <v>-104623</v>
      </c>
      <c r="U102" s="17">
        <f t="shared" si="3"/>
        <v>-1283296</v>
      </c>
      <c r="V102" s="17">
        <f t="shared" si="2"/>
        <v>-1283296</v>
      </c>
      <c r="W102" s="17">
        <v>-1392937</v>
      </c>
      <c r="X102" s="11">
        <v>0.99350970909588976</v>
      </c>
      <c r="Z102" s="27"/>
      <c r="AA102" s="27"/>
      <c r="AB102" s="27"/>
      <c r="AC102" s="27"/>
      <c r="AD102" s="27"/>
      <c r="AE102" s="27"/>
      <c r="AF102" s="27"/>
      <c r="AG102" s="27"/>
      <c r="AH102" s="28"/>
      <c r="AI102" s="29"/>
      <c r="AJ102" s="30"/>
    </row>
    <row r="103" spans="1:36" s="24" customFormat="1" x14ac:dyDescent="0.25">
      <c r="A103" s="1">
        <v>6000806</v>
      </c>
      <c r="B103" t="s">
        <v>167</v>
      </c>
      <c r="C103" t="s">
        <v>72</v>
      </c>
      <c r="D103" t="s">
        <v>168</v>
      </c>
      <c r="E103" s="1" t="s">
        <v>169</v>
      </c>
      <c r="F103" t="s">
        <v>170</v>
      </c>
      <c r="G103" s="19">
        <v>130</v>
      </c>
      <c r="H103" s="19">
        <v>20779</v>
      </c>
      <c r="I103" s="19">
        <v>43496</v>
      </c>
      <c r="J103" s="19">
        <v>16</v>
      </c>
      <c r="K103" s="19">
        <v>57</v>
      </c>
      <c r="L103" s="19">
        <v>0</v>
      </c>
      <c r="M103" s="19">
        <v>0</v>
      </c>
      <c r="N103" s="16">
        <v>43466</v>
      </c>
      <c r="O103" s="16">
        <v>43830</v>
      </c>
      <c r="P103" s="17">
        <v>7273265</v>
      </c>
      <c r="Q103" s="17">
        <v>13464219</v>
      </c>
      <c r="R103" s="17">
        <v>1050005</v>
      </c>
      <c r="S103" s="17">
        <v>2509</v>
      </c>
      <c r="T103" s="17">
        <v>-476171</v>
      </c>
      <c r="U103" s="17">
        <f t="shared" si="3"/>
        <v>1528685</v>
      </c>
      <c r="V103" s="17">
        <f t="shared" si="2"/>
        <v>1528685</v>
      </c>
      <c r="W103" s="17">
        <v>1216645</v>
      </c>
      <c r="X103" s="11">
        <v>0.90900587801109856</v>
      </c>
      <c r="Z103" s="27"/>
      <c r="AA103" s="27"/>
      <c r="AB103" s="27"/>
      <c r="AC103" s="27"/>
      <c r="AD103" s="27"/>
      <c r="AE103" s="27"/>
      <c r="AF103" s="27"/>
      <c r="AG103" s="27"/>
      <c r="AH103" s="28"/>
      <c r="AI103" s="29"/>
      <c r="AJ103" s="30"/>
    </row>
    <row r="104" spans="1:36" s="24" customFormat="1" x14ac:dyDescent="0.25">
      <c r="A104" s="1">
        <v>6000822</v>
      </c>
      <c r="B104" t="s">
        <v>171</v>
      </c>
      <c r="C104" t="s">
        <v>49</v>
      </c>
      <c r="D104" t="s">
        <v>30</v>
      </c>
      <c r="E104" s="1" t="s">
        <v>172</v>
      </c>
      <c r="F104" t="s">
        <v>27</v>
      </c>
      <c r="G104" s="19">
        <v>221</v>
      </c>
      <c r="H104" s="19">
        <v>63147</v>
      </c>
      <c r="I104" s="19">
        <v>67513</v>
      </c>
      <c r="J104" s="19">
        <v>5</v>
      </c>
      <c r="K104" s="19">
        <v>68</v>
      </c>
      <c r="L104" s="19">
        <v>20</v>
      </c>
      <c r="M104" s="19">
        <v>5</v>
      </c>
      <c r="N104" s="16">
        <v>43466</v>
      </c>
      <c r="O104" s="16">
        <v>43830</v>
      </c>
      <c r="P104" s="17">
        <v>15343564</v>
      </c>
      <c r="Q104" s="17">
        <v>15822580</v>
      </c>
      <c r="R104" s="17">
        <v>1268384</v>
      </c>
      <c r="S104" s="17">
        <v>0</v>
      </c>
      <c r="T104" s="17">
        <v>1023344</v>
      </c>
      <c r="U104" s="17">
        <f t="shared" si="3"/>
        <v>245040</v>
      </c>
      <c r="V104" s="17">
        <f t="shared" si="2"/>
        <v>245040</v>
      </c>
      <c r="W104" s="17">
        <v>1027890</v>
      </c>
      <c r="X104" s="11">
        <v>0.73121956273961242</v>
      </c>
      <c r="Z104" s="27"/>
      <c r="AA104" s="27"/>
      <c r="AB104" s="27"/>
      <c r="AC104" s="27"/>
      <c r="AD104" s="27"/>
      <c r="AE104" s="27"/>
      <c r="AF104" s="27"/>
      <c r="AG104" s="27"/>
      <c r="AH104" s="28"/>
      <c r="AI104" s="29"/>
      <c r="AJ104" s="30"/>
    </row>
    <row r="105" spans="1:36" s="24" customFormat="1" x14ac:dyDescent="0.25">
      <c r="A105" s="1">
        <v>6000889</v>
      </c>
      <c r="B105" t="s">
        <v>177</v>
      </c>
      <c r="C105" t="s">
        <v>129</v>
      </c>
      <c r="D105" t="s">
        <v>178</v>
      </c>
      <c r="E105" s="1" t="s">
        <v>179</v>
      </c>
      <c r="F105" t="s">
        <v>27</v>
      </c>
      <c r="G105" s="19">
        <v>211</v>
      </c>
      <c r="H105" s="19">
        <v>40639</v>
      </c>
      <c r="I105" s="19">
        <v>56679</v>
      </c>
      <c r="J105" s="19">
        <v>13</v>
      </c>
      <c r="K105" s="19">
        <v>99</v>
      </c>
      <c r="L105" s="19">
        <v>0</v>
      </c>
      <c r="M105" s="19">
        <v>0</v>
      </c>
      <c r="N105" s="16">
        <v>43466</v>
      </c>
      <c r="O105" s="16">
        <v>43830</v>
      </c>
      <c r="P105" s="17">
        <v>10949548</v>
      </c>
      <c r="Q105" s="17">
        <v>16208046</v>
      </c>
      <c r="R105" s="17">
        <v>120778</v>
      </c>
      <c r="S105" s="17">
        <v>0</v>
      </c>
      <c r="T105" s="17">
        <v>-814539</v>
      </c>
      <c r="U105" s="17">
        <f t="shared" si="3"/>
        <v>935317</v>
      </c>
      <c r="V105" s="17">
        <f t="shared" si="2"/>
        <v>935317</v>
      </c>
      <c r="W105" s="17">
        <v>808761</v>
      </c>
      <c r="X105" s="11">
        <v>0.82668578943608118</v>
      </c>
      <c r="Z105" s="27"/>
      <c r="AA105" s="27"/>
      <c r="AB105" s="27"/>
      <c r="AC105" s="27"/>
      <c r="AD105" s="27"/>
      <c r="AE105" s="27"/>
      <c r="AF105" s="27"/>
      <c r="AG105" s="27"/>
      <c r="AH105" s="28"/>
      <c r="AI105" s="29"/>
      <c r="AJ105" s="30"/>
    </row>
    <row r="106" spans="1:36" s="24" customFormat="1" x14ac:dyDescent="0.25">
      <c r="A106" s="1">
        <v>6012975</v>
      </c>
      <c r="B106" t="s">
        <v>1433</v>
      </c>
      <c r="C106" t="s">
        <v>28</v>
      </c>
      <c r="D106" t="s">
        <v>1434</v>
      </c>
      <c r="E106" s="1" t="s">
        <v>1435</v>
      </c>
      <c r="F106" t="s">
        <v>27</v>
      </c>
      <c r="G106" s="19">
        <v>214</v>
      </c>
      <c r="H106" s="19">
        <v>36259</v>
      </c>
      <c r="I106" s="19">
        <v>53277</v>
      </c>
      <c r="J106" s="19">
        <v>7</v>
      </c>
      <c r="K106" s="19">
        <v>83</v>
      </c>
      <c r="L106" s="19">
        <v>11</v>
      </c>
      <c r="M106" s="19">
        <v>2</v>
      </c>
      <c r="N106" s="16">
        <v>43101</v>
      </c>
      <c r="O106" s="16">
        <v>43465</v>
      </c>
      <c r="P106" s="17">
        <v>8719880</v>
      </c>
      <c r="Q106" s="17">
        <v>13570106</v>
      </c>
      <c r="R106" s="17">
        <v>36259</v>
      </c>
      <c r="S106" s="17">
        <v>36259</v>
      </c>
      <c r="T106" s="17">
        <v>-1140602</v>
      </c>
      <c r="U106" s="17">
        <f t="shared" si="3"/>
        <v>1213120</v>
      </c>
      <c r="V106" s="17">
        <f t="shared" si="2"/>
        <v>1213120</v>
      </c>
      <c r="W106" s="17">
        <v>-791843.56557377055</v>
      </c>
      <c r="X106" s="11">
        <v>0.93067085976930608</v>
      </c>
      <c r="Z106" s="27"/>
      <c r="AA106" s="27"/>
      <c r="AB106" s="27"/>
      <c r="AC106" s="27"/>
      <c r="AD106" s="27"/>
      <c r="AE106" s="27"/>
      <c r="AF106" s="27"/>
      <c r="AG106" s="27"/>
      <c r="AH106" s="28"/>
      <c r="AI106" s="29"/>
      <c r="AJ106" s="30"/>
    </row>
    <row r="107" spans="1:36" s="24" customFormat="1" x14ac:dyDescent="0.25">
      <c r="A107" s="1">
        <v>6014369</v>
      </c>
      <c r="B107" t="s">
        <v>1472</v>
      </c>
      <c r="C107" t="s">
        <v>28</v>
      </c>
      <c r="D107" t="s">
        <v>25</v>
      </c>
      <c r="E107" s="1" t="s">
        <v>26</v>
      </c>
      <c r="F107" t="s">
        <v>27</v>
      </c>
      <c r="G107" s="19">
        <v>215</v>
      </c>
      <c r="H107" s="19">
        <v>36895</v>
      </c>
      <c r="I107" s="19">
        <v>61771</v>
      </c>
      <c r="J107" s="19">
        <v>6</v>
      </c>
      <c r="K107" s="19">
        <v>84</v>
      </c>
      <c r="L107" s="19">
        <v>11</v>
      </c>
      <c r="M107" s="19">
        <v>2</v>
      </c>
      <c r="N107" s="16">
        <v>43101</v>
      </c>
      <c r="O107" s="16">
        <v>43465</v>
      </c>
      <c r="P107" s="17">
        <v>11315139</v>
      </c>
      <c r="Q107" s="17">
        <v>13957700</v>
      </c>
      <c r="R107" s="17">
        <v>36895</v>
      </c>
      <c r="S107" s="17">
        <v>36895</v>
      </c>
      <c r="T107" s="17">
        <v>-2111342</v>
      </c>
      <c r="U107" s="17">
        <f t="shared" si="3"/>
        <v>2185132</v>
      </c>
      <c r="V107" s="17">
        <f t="shared" si="2"/>
        <v>2185132</v>
      </c>
      <c r="W107" s="17">
        <v>767753.56557377242</v>
      </c>
      <c r="X107" s="11">
        <v>1.050047906216536</v>
      </c>
      <c r="Z107" s="27"/>
      <c r="AA107" s="27"/>
      <c r="AB107" s="27"/>
      <c r="AC107" s="27"/>
      <c r="AD107" s="27"/>
      <c r="AE107" s="27"/>
      <c r="AF107" s="27"/>
      <c r="AG107" s="27"/>
      <c r="AH107" s="28"/>
      <c r="AI107" s="29"/>
      <c r="AJ107" s="30"/>
    </row>
    <row r="108" spans="1:36" s="24" customFormat="1" x14ac:dyDescent="0.25">
      <c r="A108" s="1">
        <v>6000855</v>
      </c>
      <c r="B108" t="s">
        <v>173</v>
      </c>
      <c r="C108" t="s">
        <v>51</v>
      </c>
      <c r="D108" t="s">
        <v>174</v>
      </c>
      <c r="E108" s="1" t="s">
        <v>175</v>
      </c>
      <c r="F108" t="s">
        <v>176</v>
      </c>
      <c r="G108" s="19">
        <v>60</v>
      </c>
      <c r="H108" s="19">
        <v>10238</v>
      </c>
      <c r="I108" s="19">
        <v>13580</v>
      </c>
      <c r="J108" s="19">
        <v>6</v>
      </c>
      <c r="K108" s="19">
        <v>21</v>
      </c>
      <c r="L108" s="19">
        <v>4</v>
      </c>
      <c r="M108" s="19">
        <v>0</v>
      </c>
      <c r="N108" s="16">
        <v>43466</v>
      </c>
      <c r="O108" s="16">
        <v>43830</v>
      </c>
      <c r="P108" s="17">
        <v>1949822</v>
      </c>
      <c r="Q108" s="17">
        <v>2480144</v>
      </c>
      <c r="R108" s="17">
        <v>123333</v>
      </c>
      <c r="S108" s="17">
        <v>0</v>
      </c>
      <c r="T108" s="17">
        <v>-117025</v>
      </c>
      <c r="U108" s="17">
        <f t="shared" si="3"/>
        <v>240358</v>
      </c>
      <c r="V108" s="17">
        <f t="shared" si="2"/>
        <v>240358</v>
      </c>
      <c r="W108" s="17">
        <v>178255</v>
      </c>
      <c r="X108" s="11">
        <v>0.95481757165123904</v>
      </c>
      <c r="Z108" s="27"/>
      <c r="AA108" s="27"/>
      <c r="AB108" s="27"/>
      <c r="AC108" s="27"/>
      <c r="AD108" s="27"/>
      <c r="AE108" s="27"/>
      <c r="AF108" s="27"/>
      <c r="AG108" s="27"/>
      <c r="AH108" s="28"/>
      <c r="AI108" s="29"/>
      <c r="AJ108" s="30"/>
    </row>
    <row r="109" spans="1:36" s="24" customFormat="1" x14ac:dyDescent="0.25">
      <c r="A109" s="1">
        <v>6005391</v>
      </c>
      <c r="B109" t="s">
        <v>830</v>
      </c>
      <c r="C109" t="s">
        <v>51</v>
      </c>
      <c r="D109" t="s">
        <v>831</v>
      </c>
      <c r="E109" s="1" t="s">
        <v>832</v>
      </c>
      <c r="F109" t="s">
        <v>54</v>
      </c>
      <c r="G109" s="19">
        <v>67</v>
      </c>
      <c r="H109" s="19">
        <v>11449</v>
      </c>
      <c r="I109" s="19">
        <v>13755</v>
      </c>
      <c r="J109" s="19">
        <v>5</v>
      </c>
      <c r="K109" s="19">
        <v>31</v>
      </c>
      <c r="L109" s="19">
        <v>0</v>
      </c>
      <c r="M109" s="19">
        <v>0</v>
      </c>
      <c r="N109" s="16">
        <v>43466</v>
      </c>
      <c r="O109" s="16">
        <v>43830</v>
      </c>
      <c r="P109" s="17">
        <v>1897454</v>
      </c>
      <c r="Q109" s="17">
        <v>2420852</v>
      </c>
      <c r="R109" s="17">
        <v>-9464</v>
      </c>
      <c r="S109" s="17">
        <v>0</v>
      </c>
      <c r="T109" s="17">
        <v>-144026</v>
      </c>
      <c r="U109" s="17">
        <f t="shared" si="3"/>
        <v>134562</v>
      </c>
      <c r="V109" s="17">
        <f t="shared" si="2"/>
        <v>134562</v>
      </c>
      <c r="W109" s="17">
        <v>92780</v>
      </c>
      <c r="X109" s="11">
        <v>0.97043853417881554</v>
      </c>
      <c r="Z109" s="27"/>
      <c r="AA109" s="27"/>
      <c r="AB109" s="27"/>
      <c r="AC109" s="27"/>
      <c r="AD109" s="27"/>
      <c r="AE109" s="27"/>
      <c r="AF109" s="27"/>
      <c r="AG109" s="27"/>
      <c r="AH109" s="28"/>
      <c r="AI109" s="29"/>
      <c r="AJ109" s="30"/>
    </row>
    <row r="110" spans="1:36" s="24" customFormat="1" x14ac:dyDescent="0.25">
      <c r="A110" s="1">
        <v>6010110</v>
      </c>
      <c r="B110" t="s">
        <v>1339</v>
      </c>
      <c r="C110" t="s">
        <v>1340</v>
      </c>
      <c r="D110" t="s">
        <v>999</v>
      </c>
      <c r="E110" s="1" t="s">
        <v>1000</v>
      </c>
      <c r="F110" t="s">
        <v>27</v>
      </c>
      <c r="G110" s="19">
        <v>72</v>
      </c>
      <c r="H110" s="19">
        <v>18810</v>
      </c>
      <c r="I110" s="19">
        <v>20984</v>
      </c>
      <c r="J110" s="19">
        <v>4</v>
      </c>
      <c r="K110" s="19">
        <v>22</v>
      </c>
      <c r="L110" s="19">
        <v>8</v>
      </c>
      <c r="M110" s="19">
        <v>0</v>
      </c>
      <c r="N110" s="16">
        <v>43466</v>
      </c>
      <c r="O110" s="16">
        <v>43830</v>
      </c>
      <c r="P110" s="17">
        <v>4597896</v>
      </c>
      <c r="Q110" s="17">
        <v>4774733</v>
      </c>
      <c r="R110" s="17">
        <v>-103984</v>
      </c>
      <c r="S110" s="17">
        <v>0</v>
      </c>
      <c r="T110" s="17">
        <v>-90492</v>
      </c>
      <c r="U110" s="17">
        <f t="shared" si="3"/>
        <v>-13492</v>
      </c>
      <c r="V110" s="17">
        <f t="shared" si="2"/>
        <v>-13492</v>
      </c>
      <c r="W110" s="17">
        <v>320854</v>
      </c>
      <c r="X110" s="11">
        <v>0.4725926925962754</v>
      </c>
      <c r="Z110" s="27"/>
      <c r="AA110" s="27"/>
      <c r="AB110" s="27"/>
      <c r="AC110" s="27"/>
      <c r="AD110" s="27"/>
      <c r="AE110" s="27"/>
      <c r="AF110" s="27"/>
      <c r="AG110" s="27"/>
      <c r="AH110" s="28"/>
      <c r="AI110" s="29"/>
      <c r="AJ110" s="30"/>
    </row>
    <row r="111" spans="1:36" s="24" customFormat="1" x14ac:dyDescent="0.25">
      <c r="A111" s="1">
        <v>6014872</v>
      </c>
      <c r="B111" t="s">
        <v>1507</v>
      </c>
      <c r="C111" t="s">
        <v>410</v>
      </c>
      <c r="D111" t="s">
        <v>1069</v>
      </c>
      <c r="E111" s="1" t="s">
        <v>1070</v>
      </c>
      <c r="F111" t="s">
        <v>1071</v>
      </c>
      <c r="G111" s="19">
        <v>90</v>
      </c>
      <c r="H111" s="19">
        <v>8461</v>
      </c>
      <c r="I111" s="19">
        <v>27005</v>
      </c>
      <c r="J111" s="19">
        <v>8</v>
      </c>
      <c r="K111" s="19">
        <v>41</v>
      </c>
      <c r="L111" s="19">
        <v>0</v>
      </c>
      <c r="M111" s="19">
        <v>0</v>
      </c>
      <c r="N111" s="16">
        <v>43466</v>
      </c>
      <c r="O111" s="16">
        <v>43830</v>
      </c>
      <c r="P111" s="17">
        <v>1810420</v>
      </c>
      <c r="Q111" s="17">
        <v>7831196</v>
      </c>
      <c r="R111" s="17">
        <v>16542</v>
      </c>
      <c r="S111" s="17">
        <v>0</v>
      </c>
      <c r="T111" s="17">
        <v>-702348</v>
      </c>
      <c r="U111" s="17">
        <f t="shared" si="3"/>
        <v>718890</v>
      </c>
      <c r="V111" s="17">
        <f t="shared" si="2"/>
        <v>718890</v>
      </c>
      <c r="W111" s="17">
        <v>759816</v>
      </c>
      <c r="X111" s="11">
        <v>1.1134393525050368</v>
      </c>
      <c r="Z111" s="27"/>
      <c r="AA111" s="27"/>
      <c r="AB111" s="27"/>
      <c r="AC111" s="27"/>
      <c r="AD111" s="27"/>
      <c r="AE111" s="27"/>
      <c r="AF111" s="27"/>
      <c r="AG111" s="27"/>
      <c r="AH111" s="28"/>
      <c r="AI111" s="29"/>
      <c r="AJ111" s="30"/>
    </row>
    <row r="112" spans="1:36" s="24" customFormat="1" x14ac:dyDescent="0.25">
      <c r="A112" s="1">
        <v>6006688</v>
      </c>
      <c r="B112" t="s">
        <v>982</v>
      </c>
      <c r="C112" t="s">
        <v>983</v>
      </c>
      <c r="D112" t="s">
        <v>30</v>
      </c>
      <c r="E112" s="1" t="s">
        <v>984</v>
      </c>
      <c r="F112" t="s">
        <v>27</v>
      </c>
      <c r="G112" s="19">
        <v>96</v>
      </c>
      <c r="H112" s="19">
        <v>10740</v>
      </c>
      <c r="I112" s="19">
        <v>35040</v>
      </c>
      <c r="J112" s="19">
        <v>44</v>
      </c>
      <c r="K112" s="19">
        <v>26</v>
      </c>
      <c r="L112" s="19">
        <v>0</v>
      </c>
      <c r="M112" s="19">
        <v>0</v>
      </c>
      <c r="N112" s="16">
        <v>43466</v>
      </c>
      <c r="O112" s="16">
        <v>43830</v>
      </c>
      <c r="P112" s="17">
        <v>8551355</v>
      </c>
      <c r="Q112" s="17">
        <v>11352511</v>
      </c>
      <c r="R112" s="17">
        <v>-1651950</v>
      </c>
      <c r="S112" s="17">
        <v>0</v>
      </c>
      <c r="T112" s="17">
        <v>-796551</v>
      </c>
      <c r="U112" s="17">
        <f t="shared" si="3"/>
        <v>-855399</v>
      </c>
      <c r="V112" s="17">
        <f t="shared" si="2"/>
        <v>-855399</v>
      </c>
      <c r="W112" s="17">
        <v>457094</v>
      </c>
      <c r="X112" s="11">
        <v>1.5162786716314227</v>
      </c>
      <c r="Z112" s="27"/>
      <c r="AA112" s="27"/>
      <c r="AB112" s="27"/>
      <c r="AC112" s="27"/>
      <c r="AD112" s="27"/>
      <c r="AE112" s="27"/>
      <c r="AF112" s="27"/>
      <c r="AG112" s="27"/>
      <c r="AH112" s="28"/>
      <c r="AI112" s="29"/>
      <c r="AJ112" s="30"/>
    </row>
    <row r="113" spans="1:36" s="24" customFormat="1" x14ac:dyDescent="0.25">
      <c r="A113" s="1">
        <v>6000962</v>
      </c>
      <c r="B113" t="s">
        <v>187</v>
      </c>
      <c r="C113" t="s">
        <v>188</v>
      </c>
      <c r="D113" t="s">
        <v>189</v>
      </c>
      <c r="E113" s="1" t="s">
        <v>190</v>
      </c>
      <c r="F113" t="s">
        <v>191</v>
      </c>
      <c r="G113" s="19">
        <v>83</v>
      </c>
      <c r="H113" s="19">
        <v>20056</v>
      </c>
      <c r="I113" s="19">
        <v>24379</v>
      </c>
      <c r="J113" s="19">
        <v>83</v>
      </c>
      <c r="K113" s="19">
        <v>0</v>
      </c>
      <c r="L113" s="19">
        <v>0</v>
      </c>
      <c r="M113" s="19">
        <v>0</v>
      </c>
      <c r="N113" s="16">
        <v>43466</v>
      </c>
      <c r="O113" s="16">
        <v>43830</v>
      </c>
      <c r="P113" s="17">
        <v>4024990</v>
      </c>
      <c r="Q113" s="17">
        <v>4276416</v>
      </c>
      <c r="R113" s="17">
        <v>-38011</v>
      </c>
      <c r="S113" s="17">
        <v>0</v>
      </c>
      <c r="T113" s="17">
        <v>-21857</v>
      </c>
      <c r="U113" s="17">
        <f t="shared" si="3"/>
        <v>-16154</v>
      </c>
      <c r="V113" s="17">
        <f t="shared" si="2"/>
        <v>-16154</v>
      </c>
      <c r="W113" s="17">
        <v>-16154</v>
      </c>
      <c r="X113" s="11">
        <v>1.0664946593861706</v>
      </c>
      <c r="Z113" s="27"/>
      <c r="AA113" s="27"/>
      <c r="AB113" s="27"/>
      <c r="AC113" s="27"/>
      <c r="AD113" s="27"/>
      <c r="AE113" s="27"/>
      <c r="AF113" s="27"/>
      <c r="AG113" s="27"/>
      <c r="AH113" s="28"/>
      <c r="AI113" s="29"/>
      <c r="AJ113" s="30"/>
    </row>
    <row r="114" spans="1:36" s="24" customFormat="1" x14ac:dyDescent="0.25">
      <c r="A114" s="1">
        <v>6000988</v>
      </c>
      <c r="B114" t="s">
        <v>196</v>
      </c>
      <c r="C114" t="s">
        <v>197</v>
      </c>
      <c r="D114" t="s">
        <v>30</v>
      </c>
      <c r="E114" s="1" t="s">
        <v>198</v>
      </c>
      <c r="F114" t="s">
        <v>27</v>
      </c>
      <c r="G114" s="19">
        <v>200</v>
      </c>
      <c r="H114" s="19">
        <v>39341</v>
      </c>
      <c r="I114" s="19">
        <v>49321</v>
      </c>
      <c r="J114" s="19">
        <v>11</v>
      </c>
      <c r="K114" s="19">
        <v>54</v>
      </c>
      <c r="L114" s="19">
        <v>3</v>
      </c>
      <c r="M114" s="19">
        <v>18</v>
      </c>
      <c r="N114" s="16">
        <v>43466</v>
      </c>
      <c r="O114" s="16">
        <v>43830</v>
      </c>
      <c r="P114" s="17">
        <v>10628509</v>
      </c>
      <c r="Q114" s="17">
        <v>10633104</v>
      </c>
      <c r="R114" s="17">
        <v>-210233</v>
      </c>
      <c r="S114" s="17">
        <v>1146892</v>
      </c>
      <c r="T114" s="17">
        <v>-135001</v>
      </c>
      <c r="U114" s="17">
        <f t="shared" si="3"/>
        <v>1071660</v>
      </c>
      <c r="V114" s="17">
        <f t="shared" si="2"/>
        <v>1071660</v>
      </c>
      <c r="W114" s="17">
        <v>1455493</v>
      </c>
      <c r="X114" s="11">
        <v>0.94345490528696641</v>
      </c>
      <c r="Z114" s="27"/>
      <c r="AA114" s="27"/>
      <c r="AB114" s="27"/>
      <c r="AC114" s="27"/>
      <c r="AD114" s="27"/>
      <c r="AE114" s="27"/>
      <c r="AF114" s="27"/>
      <c r="AG114" s="27"/>
      <c r="AH114" s="28"/>
      <c r="AI114" s="29"/>
      <c r="AJ114" s="30"/>
    </row>
    <row r="115" spans="1:36" s="24" customFormat="1" x14ac:dyDescent="0.25">
      <c r="A115" s="1">
        <v>6000996</v>
      </c>
      <c r="B115" t="s">
        <v>199</v>
      </c>
      <c r="C115" t="s">
        <v>51</v>
      </c>
      <c r="D115" t="s">
        <v>200</v>
      </c>
      <c r="E115" s="1" t="s">
        <v>201</v>
      </c>
      <c r="F115" t="s">
        <v>70</v>
      </c>
      <c r="G115" s="19">
        <v>78</v>
      </c>
      <c r="H115" s="19">
        <v>15719</v>
      </c>
      <c r="I115" s="19">
        <v>17629</v>
      </c>
      <c r="J115" s="19">
        <v>1</v>
      </c>
      <c r="K115" s="19">
        <v>28</v>
      </c>
      <c r="L115" s="19">
        <v>7</v>
      </c>
      <c r="M115" s="19">
        <v>0</v>
      </c>
      <c r="N115" s="16">
        <v>43466</v>
      </c>
      <c r="O115" s="16">
        <v>43830</v>
      </c>
      <c r="P115" s="17">
        <v>2748552</v>
      </c>
      <c r="Q115" s="17">
        <v>3094677</v>
      </c>
      <c r="R115" s="17">
        <v>154424</v>
      </c>
      <c r="S115" s="17">
        <v>0</v>
      </c>
      <c r="T115" s="17">
        <v>-174807</v>
      </c>
      <c r="U115" s="17">
        <f t="shared" si="3"/>
        <v>329231</v>
      </c>
      <c r="V115" s="17">
        <f t="shared" si="2"/>
        <v>329231</v>
      </c>
      <c r="W115" s="17">
        <v>296559</v>
      </c>
      <c r="X115" s="11">
        <v>1.0031212389355351</v>
      </c>
      <c r="Z115" s="27"/>
      <c r="AA115" s="27"/>
      <c r="AB115" s="27"/>
      <c r="AC115" s="27"/>
      <c r="AD115" s="27"/>
      <c r="AE115" s="27"/>
      <c r="AF115" s="27"/>
      <c r="AG115" s="27"/>
      <c r="AH115" s="28"/>
      <c r="AI115" s="29"/>
      <c r="AJ115" s="30"/>
    </row>
    <row r="116" spans="1:36" s="24" customFormat="1" x14ac:dyDescent="0.25">
      <c r="A116" s="1">
        <v>6001093</v>
      </c>
      <c r="B116" t="s">
        <v>223</v>
      </c>
      <c r="C116" t="s">
        <v>224</v>
      </c>
      <c r="D116" t="s">
        <v>225</v>
      </c>
      <c r="E116" s="1" t="s">
        <v>226</v>
      </c>
      <c r="F116" t="s">
        <v>27</v>
      </c>
      <c r="G116" s="19">
        <v>102</v>
      </c>
      <c r="H116" s="19">
        <v>4397</v>
      </c>
      <c r="I116" s="19">
        <v>19612</v>
      </c>
      <c r="J116" s="19">
        <v>4</v>
      </c>
      <c r="K116" s="19">
        <v>49</v>
      </c>
      <c r="L116" s="19">
        <v>0</v>
      </c>
      <c r="M116" s="19">
        <v>0</v>
      </c>
      <c r="N116" s="16">
        <v>43497</v>
      </c>
      <c r="O116" s="16">
        <v>43738</v>
      </c>
      <c r="P116" s="17">
        <v>6945887</v>
      </c>
      <c r="Q116" s="17">
        <v>7497667</v>
      </c>
      <c r="R116" s="17">
        <v>50780</v>
      </c>
      <c r="S116" s="17">
        <v>0</v>
      </c>
      <c r="T116" s="17">
        <v>-348047</v>
      </c>
      <c r="U116" s="17">
        <f t="shared" si="3"/>
        <v>398827</v>
      </c>
      <c r="V116" s="17">
        <f t="shared" si="2"/>
        <v>601536.59090909082</v>
      </c>
      <c r="W116" s="17">
        <v>-2238.2644628100097</v>
      </c>
      <c r="X116" s="11">
        <v>1.2963190583940924</v>
      </c>
      <c r="Z116" s="27"/>
      <c r="AA116" s="27"/>
      <c r="AB116" s="27"/>
      <c r="AC116" s="27"/>
      <c r="AD116" s="27"/>
      <c r="AE116" s="27"/>
      <c r="AF116" s="27"/>
      <c r="AG116" s="27"/>
      <c r="AH116" s="28"/>
      <c r="AI116" s="29"/>
      <c r="AJ116" s="30"/>
    </row>
    <row r="117" spans="1:36" s="24" customFormat="1" x14ac:dyDescent="0.25">
      <c r="A117" s="1">
        <v>6001101</v>
      </c>
      <c r="B117" t="s">
        <v>227</v>
      </c>
      <c r="C117" t="s">
        <v>28</v>
      </c>
      <c r="D117" t="s">
        <v>228</v>
      </c>
      <c r="E117" s="1" t="s">
        <v>229</v>
      </c>
      <c r="F117" t="s">
        <v>230</v>
      </c>
      <c r="G117" s="19">
        <v>112</v>
      </c>
      <c r="H117" s="19">
        <v>7110</v>
      </c>
      <c r="I117" s="19">
        <v>19986</v>
      </c>
      <c r="J117" s="19">
        <v>4</v>
      </c>
      <c r="K117" s="19">
        <v>54</v>
      </c>
      <c r="L117" s="19">
        <v>0</v>
      </c>
      <c r="M117" s="19">
        <v>0</v>
      </c>
      <c r="N117" s="16">
        <v>43466</v>
      </c>
      <c r="O117" s="16">
        <v>43830</v>
      </c>
      <c r="P117" s="17">
        <v>3539488</v>
      </c>
      <c r="Q117" s="17">
        <v>3724877</v>
      </c>
      <c r="R117" s="17">
        <v>-242435</v>
      </c>
      <c r="S117" s="17">
        <v>30465</v>
      </c>
      <c r="T117" s="17">
        <v>-26920</v>
      </c>
      <c r="U117" s="17">
        <f t="shared" si="3"/>
        <v>-185050</v>
      </c>
      <c r="V117" s="17">
        <f t="shared" si="2"/>
        <v>-185050</v>
      </c>
      <c r="W117" s="17">
        <v>150870.23251185101</v>
      </c>
      <c r="X117" s="11">
        <v>1.2702009759325117</v>
      </c>
      <c r="Z117" s="27"/>
      <c r="AA117" s="27"/>
      <c r="AB117" s="27"/>
      <c r="AC117" s="27"/>
      <c r="AD117" s="27"/>
      <c r="AE117" s="27"/>
      <c r="AF117" s="27"/>
      <c r="AG117" s="27"/>
      <c r="AH117" s="28"/>
      <c r="AI117" s="29"/>
      <c r="AJ117" s="30"/>
    </row>
    <row r="118" spans="1:36" s="24" customFormat="1" x14ac:dyDescent="0.25">
      <c r="A118" s="1">
        <v>6005474</v>
      </c>
      <c r="B118" t="s">
        <v>842</v>
      </c>
      <c r="C118" t="s">
        <v>185</v>
      </c>
      <c r="D118" t="s">
        <v>278</v>
      </c>
      <c r="E118" s="1" t="s">
        <v>279</v>
      </c>
      <c r="F118" t="s">
        <v>213</v>
      </c>
      <c r="G118" s="19">
        <v>140</v>
      </c>
      <c r="H118" s="19">
        <v>35498</v>
      </c>
      <c r="I118" s="19">
        <v>41476</v>
      </c>
      <c r="J118" s="19">
        <v>6</v>
      </c>
      <c r="K118" s="19">
        <v>58</v>
      </c>
      <c r="L118" s="19">
        <v>6</v>
      </c>
      <c r="M118" s="19">
        <v>0</v>
      </c>
      <c r="N118" s="16">
        <v>43466</v>
      </c>
      <c r="O118" s="16">
        <v>43830</v>
      </c>
      <c r="P118" s="17">
        <v>8689094</v>
      </c>
      <c r="Q118" s="17">
        <v>8706341</v>
      </c>
      <c r="R118" s="17">
        <v>248541</v>
      </c>
      <c r="S118" s="17">
        <v>46500</v>
      </c>
      <c r="T118" s="17">
        <v>-193921</v>
      </c>
      <c r="U118" s="17">
        <f t="shared" si="3"/>
        <v>488962</v>
      </c>
      <c r="V118" s="17">
        <f t="shared" si="2"/>
        <v>488962</v>
      </c>
      <c r="W118" s="17">
        <v>516984</v>
      </c>
      <c r="X118" s="11">
        <v>0.95470155125899281</v>
      </c>
      <c r="Z118" s="27"/>
      <c r="AA118" s="27"/>
      <c r="AB118" s="27"/>
      <c r="AC118" s="27"/>
      <c r="AD118" s="27"/>
      <c r="AE118" s="27"/>
      <c r="AF118" s="27"/>
      <c r="AG118" s="27"/>
      <c r="AH118" s="28"/>
      <c r="AI118" s="29"/>
      <c r="AJ118" s="30"/>
    </row>
    <row r="119" spans="1:36" s="24" customFormat="1" x14ac:dyDescent="0.25">
      <c r="A119" s="1">
        <v>6007983</v>
      </c>
      <c r="B119" t="s">
        <v>1139</v>
      </c>
      <c r="C119" t="s">
        <v>185</v>
      </c>
      <c r="D119" t="s">
        <v>272</v>
      </c>
      <c r="E119" s="1" t="s">
        <v>273</v>
      </c>
      <c r="F119" t="s">
        <v>213</v>
      </c>
      <c r="G119" s="19">
        <v>133</v>
      </c>
      <c r="H119" s="19">
        <v>40171</v>
      </c>
      <c r="I119" s="19">
        <v>43921</v>
      </c>
      <c r="J119" s="19">
        <v>0</v>
      </c>
      <c r="K119" s="19">
        <v>30</v>
      </c>
      <c r="L119" s="19">
        <v>19</v>
      </c>
      <c r="M119" s="19">
        <v>4</v>
      </c>
      <c r="N119" s="16">
        <v>43466</v>
      </c>
      <c r="O119" s="16">
        <v>43830</v>
      </c>
      <c r="P119" s="17">
        <v>8056502</v>
      </c>
      <c r="Q119" s="17">
        <v>8057559</v>
      </c>
      <c r="R119" s="17">
        <v>257628</v>
      </c>
      <c r="S119" s="17">
        <v>46500</v>
      </c>
      <c r="T119" s="17">
        <v>-659381</v>
      </c>
      <c r="U119" s="17">
        <f t="shared" si="3"/>
        <v>963509</v>
      </c>
      <c r="V119" s="17">
        <f t="shared" si="2"/>
        <v>963509</v>
      </c>
      <c r="W119" s="17">
        <v>895362</v>
      </c>
      <c r="X119" s="11">
        <v>0.93271556599669359</v>
      </c>
      <c r="Z119" s="27"/>
      <c r="AA119" s="27"/>
      <c r="AB119" s="27"/>
      <c r="AC119" s="27"/>
      <c r="AD119" s="27"/>
      <c r="AE119" s="27"/>
      <c r="AF119" s="27"/>
      <c r="AG119" s="27"/>
      <c r="AH119" s="28"/>
      <c r="AI119" s="29"/>
      <c r="AJ119" s="30"/>
    </row>
    <row r="120" spans="1:36" s="24" customFormat="1" x14ac:dyDescent="0.25">
      <c r="A120" s="1">
        <v>6007991</v>
      </c>
      <c r="B120" t="s">
        <v>1140</v>
      </c>
      <c r="C120" t="s">
        <v>185</v>
      </c>
      <c r="D120" t="s">
        <v>1141</v>
      </c>
      <c r="E120" s="1" t="s">
        <v>1142</v>
      </c>
      <c r="F120" t="s">
        <v>27</v>
      </c>
      <c r="G120" s="19">
        <v>112</v>
      </c>
      <c r="H120" s="19">
        <v>30623</v>
      </c>
      <c r="I120" s="19">
        <v>33886</v>
      </c>
      <c r="J120" s="19">
        <v>0</v>
      </c>
      <c r="K120" s="19">
        <v>42</v>
      </c>
      <c r="L120" s="19">
        <v>0</v>
      </c>
      <c r="M120" s="19">
        <v>7</v>
      </c>
      <c r="N120" s="16">
        <v>43466</v>
      </c>
      <c r="O120" s="16">
        <v>43830</v>
      </c>
      <c r="P120" s="17">
        <v>7039956</v>
      </c>
      <c r="Q120" s="17">
        <v>7047777</v>
      </c>
      <c r="R120" s="17">
        <v>389457</v>
      </c>
      <c r="S120" s="17">
        <v>51545</v>
      </c>
      <c r="T120" s="17">
        <v>-189951</v>
      </c>
      <c r="U120" s="17">
        <f t="shared" si="3"/>
        <v>630953</v>
      </c>
      <c r="V120" s="17">
        <f t="shared" si="2"/>
        <v>630953</v>
      </c>
      <c r="W120" s="17">
        <v>5295613</v>
      </c>
      <c r="X120" s="11">
        <v>0.88803155836504444</v>
      </c>
      <c r="Z120" s="27"/>
      <c r="AA120" s="27"/>
      <c r="AB120" s="27"/>
      <c r="AC120" s="27"/>
      <c r="AD120" s="27"/>
      <c r="AE120" s="27"/>
      <c r="AF120" s="27"/>
      <c r="AG120" s="27"/>
      <c r="AH120" s="28"/>
      <c r="AI120" s="29"/>
      <c r="AJ120" s="30"/>
    </row>
    <row r="121" spans="1:36" s="24" customFormat="1" x14ac:dyDescent="0.25">
      <c r="A121" s="1">
        <v>6000954</v>
      </c>
      <c r="B121" t="s">
        <v>184</v>
      </c>
      <c r="C121" t="s">
        <v>185</v>
      </c>
      <c r="D121" t="s">
        <v>30</v>
      </c>
      <c r="E121" s="1" t="s">
        <v>186</v>
      </c>
      <c r="F121" t="s">
        <v>27</v>
      </c>
      <c r="G121" s="19">
        <v>328</v>
      </c>
      <c r="H121" s="19">
        <v>90192</v>
      </c>
      <c r="I121" s="19">
        <v>94414</v>
      </c>
      <c r="J121" s="19">
        <v>6</v>
      </c>
      <c r="K121" s="19">
        <v>53</v>
      </c>
      <c r="L121" s="19">
        <v>24</v>
      </c>
      <c r="M121" s="19">
        <v>36</v>
      </c>
      <c r="N121" s="16">
        <v>43466</v>
      </c>
      <c r="O121" s="16">
        <v>43830</v>
      </c>
      <c r="P121" s="17">
        <v>19190622</v>
      </c>
      <c r="Q121" s="17">
        <v>19203072</v>
      </c>
      <c r="R121" s="17">
        <v>1228067</v>
      </c>
      <c r="S121" s="17">
        <v>11000</v>
      </c>
      <c r="T121" s="17">
        <v>-1123604</v>
      </c>
      <c r="U121" s="17">
        <f t="shared" si="3"/>
        <v>2362671</v>
      </c>
      <c r="V121" s="17">
        <f t="shared" si="2"/>
        <v>2362671</v>
      </c>
      <c r="W121" s="17">
        <v>12238726</v>
      </c>
      <c r="X121" s="11">
        <v>0.56351275254432831</v>
      </c>
      <c r="Z121" s="27"/>
      <c r="AA121" s="27"/>
      <c r="AB121" s="27"/>
      <c r="AC121" s="27"/>
      <c r="AD121" s="27"/>
      <c r="AE121" s="27"/>
      <c r="AF121" s="27"/>
      <c r="AG121" s="27"/>
      <c r="AH121" s="28"/>
      <c r="AI121" s="29"/>
      <c r="AJ121" s="30"/>
    </row>
    <row r="122" spans="1:36" s="24" customFormat="1" x14ac:dyDescent="0.25">
      <c r="A122" s="1">
        <v>6003503</v>
      </c>
      <c r="B122" t="s">
        <v>599</v>
      </c>
      <c r="C122" t="s">
        <v>185</v>
      </c>
      <c r="D122" t="s">
        <v>600</v>
      </c>
      <c r="E122" s="1" t="s">
        <v>601</v>
      </c>
      <c r="F122" t="s">
        <v>83</v>
      </c>
      <c r="G122" s="19">
        <v>107</v>
      </c>
      <c r="H122" s="19">
        <v>21957</v>
      </c>
      <c r="I122" s="19">
        <v>34357</v>
      </c>
      <c r="J122" s="19">
        <v>3</v>
      </c>
      <c r="K122" s="19">
        <v>49</v>
      </c>
      <c r="L122" s="19">
        <v>2</v>
      </c>
      <c r="M122" s="19">
        <v>0</v>
      </c>
      <c r="N122" s="16">
        <v>43466</v>
      </c>
      <c r="O122" s="16">
        <v>43830</v>
      </c>
      <c r="P122" s="17">
        <v>9791544</v>
      </c>
      <c r="Q122" s="17">
        <v>9798562</v>
      </c>
      <c r="R122" s="17">
        <v>567542</v>
      </c>
      <c r="S122" s="17">
        <v>35000</v>
      </c>
      <c r="T122" s="17">
        <v>-886895</v>
      </c>
      <c r="U122" s="17">
        <f t="shared" si="3"/>
        <v>1489437</v>
      </c>
      <c r="V122" s="17">
        <f t="shared" si="2"/>
        <v>1489437</v>
      </c>
      <c r="W122" s="17">
        <v>4610908</v>
      </c>
      <c r="X122" s="11">
        <v>0.80804149372982403</v>
      </c>
      <c r="Z122" s="27"/>
      <c r="AA122" s="27"/>
      <c r="AB122" s="27"/>
      <c r="AC122" s="27"/>
      <c r="AD122" s="27"/>
      <c r="AE122" s="27"/>
      <c r="AF122" s="27"/>
      <c r="AG122" s="27"/>
      <c r="AH122" s="28"/>
      <c r="AI122" s="29"/>
      <c r="AJ122" s="30"/>
    </row>
    <row r="123" spans="1:36" s="24" customFormat="1" x14ac:dyDescent="0.25">
      <c r="A123" s="1">
        <v>6010086</v>
      </c>
      <c r="B123" t="s">
        <v>1333</v>
      </c>
      <c r="C123" t="s">
        <v>185</v>
      </c>
      <c r="D123" t="s">
        <v>1334</v>
      </c>
      <c r="E123" s="1" t="s">
        <v>1335</v>
      </c>
      <c r="F123" t="s">
        <v>27</v>
      </c>
      <c r="G123" s="19">
        <v>223</v>
      </c>
      <c r="H123" s="19">
        <v>29668</v>
      </c>
      <c r="I123" s="19">
        <v>54374</v>
      </c>
      <c r="J123" s="19">
        <v>29</v>
      </c>
      <c r="K123" s="19">
        <v>43</v>
      </c>
      <c r="L123" s="19">
        <v>36</v>
      </c>
      <c r="M123" s="19">
        <v>0</v>
      </c>
      <c r="N123" s="16">
        <v>43466</v>
      </c>
      <c r="O123" s="16">
        <v>43830</v>
      </c>
      <c r="P123" s="17">
        <v>19323131</v>
      </c>
      <c r="Q123" s="17">
        <v>19340862</v>
      </c>
      <c r="R123" s="17">
        <v>-412854</v>
      </c>
      <c r="S123" s="17">
        <v>35000</v>
      </c>
      <c r="T123" s="17">
        <v>-607105</v>
      </c>
      <c r="U123" s="17">
        <f t="shared" si="3"/>
        <v>229251</v>
      </c>
      <c r="V123" s="17">
        <f t="shared" si="2"/>
        <v>229251</v>
      </c>
      <c r="W123" s="17">
        <v>10477588</v>
      </c>
      <c r="X123" s="11">
        <v>1.1388474899891272</v>
      </c>
      <c r="Z123" s="27"/>
      <c r="AA123" s="27"/>
      <c r="AB123" s="27"/>
      <c r="AC123" s="27"/>
      <c r="AD123" s="27"/>
      <c r="AE123" s="27"/>
      <c r="AF123" s="27"/>
      <c r="AG123" s="27"/>
      <c r="AH123" s="28"/>
      <c r="AI123" s="29"/>
      <c r="AJ123" s="30"/>
    </row>
    <row r="124" spans="1:36" s="24" customFormat="1" x14ac:dyDescent="0.25">
      <c r="A124" s="1">
        <v>6001283</v>
      </c>
      <c r="B124" t="s">
        <v>264</v>
      </c>
      <c r="C124" t="s">
        <v>185</v>
      </c>
      <c r="D124" t="s">
        <v>265</v>
      </c>
      <c r="E124" s="1" t="s">
        <v>266</v>
      </c>
      <c r="F124" t="s">
        <v>27</v>
      </c>
      <c r="G124" s="19">
        <v>309</v>
      </c>
      <c r="H124" s="19">
        <v>86538</v>
      </c>
      <c r="I124" s="19">
        <v>92857</v>
      </c>
      <c r="J124" s="19">
        <v>10</v>
      </c>
      <c r="K124" s="19">
        <v>38</v>
      </c>
      <c r="L124" s="19">
        <v>37</v>
      </c>
      <c r="M124" s="19">
        <v>28</v>
      </c>
      <c r="N124" s="16">
        <v>43466</v>
      </c>
      <c r="O124" s="16">
        <v>43830</v>
      </c>
      <c r="P124" s="17">
        <v>17962058</v>
      </c>
      <c r="Q124" s="17">
        <v>17969955</v>
      </c>
      <c r="R124" s="17">
        <v>807798</v>
      </c>
      <c r="S124" s="17">
        <v>154703</v>
      </c>
      <c r="T124" s="17">
        <v>-877333</v>
      </c>
      <c r="U124" s="17">
        <f t="shared" si="3"/>
        <v>1839834</v>
      </c>
      <c r="V124" s="17">
        <f t="shared" si="2"/>
        <v>1839834</v>
      </c>
      <c r="W124" s="17">
        <v>13219314</v>
      </c>
      <c r="X124" s="11">
        <v>0.91420939733825868</v>
      </c>
      <c r="Z124" s="27"/>
      <c r="AA124" s="27"/>
      <c r="AB124" s="27"/>
      <c r="AC124" s="27"/>
      <c r="AD124" s="27"/>
      <c r="AE124" s="27"/>
      <c r="AF124" s="27"/>
      <c r="AG124" s="27"/>
      <c r="AH124" s="28"/>
      <c r="AI124" s="29"/>
      <c r="AJ124" s="30"/>
    </row>
    <row r="125" spans="1:36" s="24" customFormat="1" x14ac:dyDescent="0.25">
      <c r="A125" s="1">
        <v>6009930</v>
      </c>
      <c r="B125" t="s">
        <v>1319</v>
      </c>
      <c r="C125" t="s">
        <v>185</v>
      </c>
      <c r="D125" t="s">
        <v>93</v>
      </c>
      <c r="E125" s="1" t="s">
        <v>94</v>
      </c>
      <c r="F125" t="s">
        <v>22</v>
      </c>
      <c r="G125" s="19">
        <v>215</v>
      </c>
      <c r="H125" s="19">
        <v>45327</v>
      </c>
      <c r="I125" s="19">
        <v>64041</v>
      </c>
      <c r="J125" s="19">
        <v>4</v>
      </c>
      <c r="K125" s="19">
        <v>38</v>
      </c>
      <c r="L125" s="19">
        <v>41</v>
      </c>
      <c r="M125" s="19">
        <v>3</v>
      </c>
      <c r="N125" s="16">
        <v>43466</v>
      </c>
      <c r="O125" s="16">
        <v>43830</v>
      </c>
      <c r="P125" s="17">
        <v>16206116</v>
      </c>
      <c r="Q125" s="17">
        <v>16250926</v>
      </c>
      <c r="R125" s="17">
        <v>647986</v>
      </c>
      <c r="S125" s="17">
        <v>92000</v>
      </c>
      <c r="T125" s="17">
        <v>-1716124</v>
      </c>
      <c r="U125" s="17">
        <f t="shared" si="3"/>
        <v>2456110</v>
      </c>
      <c r="V125" s="17">
        <f t="shared" si="2"/>
        <v>2456110</v>
      </c>
      <c r="W125" s="17">
        <v>9261215</v>
      </c>
      <c r="X125" s="11">
        <v>0.99547289479803125</v>
      </c>
      <c r="Z125" s="27"/>
      <c r="AA125" s="27"/>
      <c r="AB125" s="27"/>
      <c r="AC125" s="27"/>
      <c r="AD125" s="27"/>
      <c r="AE125" s="27"/>
      <c r="AF125" s="27"/>
      <c r="AG125" s="27"/>
      <c r="AH125" s="28"/>
      <c r="AI125" s="29"/>
      <c r="AJ125" s="30"/>
    </row>
    <row r="126" spans="1:36" s="24" customFormat="1" x14ac:dyDescent="0.25">
      <c r="A126" s="1">
        <v>6001143</v>
      </c>
      <c r="B126" t="s">
        <v>241</v>
      </c>
      <c r="C126" t="s">
        <v>240</v>
      </c>
      <c r="D126" t="s">
        <v>242</v>
      </c>
      <c r="E126" s="1" t="s">
        <v>243</v>
      </c>
      <c r="F126" t="s">
        <v>27</v>
      </c>
      <c r="G126" s="19">
        <v>232</v>
      </c>
      <c r="H126" s="19">
        <v>70387</v>
      </c>
      <c r="I126" s="19">
        <v>74810</v>
      </c>
      <c r="J126" s="19">
        <v>5</v>
      </c>
      <c r="K126" s="19">
        <v>1</v>
      </c>
      <c r="L126" s="19">
        <v>59</v>
      </c>
      <c r="M126" s="19">
        <v>12</v>
      </c>
      <c r="N126" s="16">
        <v>43466</v>
      </c>
      <c r="O126" s="16">
        <v>43830</v>
      </c>
      <c r="P126" s="17">
        <v>12254298</v>
      </c>
      <c r="Q126" s="17">
        <v>12257941</v>
      </c>
      <c r="R126" s="17">
        <v>1539425</v>
      </c>
      <c r="S126" s="17">
        <v>107606</v>
      </c>
      <c r="T126" s="17">
        <v>-1050718</v>
      </c>
      <c r="U126" s="17">
        <f t="shared" si="3"/>
        <v>2697749</v>
      </c>
      <c r="V126" s="17">
        <f t="shared" si="2"/>
        <v>2697749</v>
      </c>
      <c r="W126" s="17">
        <v>2205124</v>
      </c>
      <c r="X126" s="11" t="s">
        <v>1620</v>
      </c>
      <c r="Z126" s="27"/>
      <c r="AA126" s="27"/>
      <c r="AB126" s="27"/>
      <c r="AC126" s="27"/>
      <c r="AD126" s="27"/>
      <c r="AE126" s="27"/>
      <c r="AF126" s="27"/>
      <c r="AG126" s="27"/>
      <c r="AH126" s="28"/>
      <c r="AI126" s="29"/>
      <c r="AJ126" s="30"/>
    </row>
    <row r="127" spans="1:36" s="24" customFormat="1" x14ac:dyDescent="0.25">
      <c r="A127" s="1">
        <v>6001168</v>
      </c>
      <c r="B127" t="s">
        <v>248</v>
      </c>
      <c r="C127" t="s">
        <v>249</v>
      </c>
      <c r="D127" t="s">
        <v>250</v>
      </c>
      <c r="E127" s="1" t="s">
        <v>251</v>
      </c>
      <c r="F127" t="s">
        <v>27</v>
      </c>
      <c r="G127" s="19">
        <v>146</v>
      </c>
      <c r="H127" s="19">
        <v>33119</v>
      </c>
      <c r="I127" s="19">
        <v>46967</v>
      </c>
      <c r="J127" s="19">
        <v>6</v>
      </c>
      <c r="K127" s="19">
        <v>48</v>
      </c>
      <c r="L127" s="19">
        <v>0</v>
      </c>
      <c r="M127" s="19">
        <v>11</v>
      </c>
      <c r="N127" s="16">
        <v>43466</v>
      </c>
      <c r="O127" s="16">
        <v>43830</v>
      </c>
      <c r="P127" s="17">
        <v>13098324</v>
      </c>
      <c r="Q127" s="17">
        <v>13609860</v>
      </c>
      <c r="R127" s="17">
        <v>858245</v>
      </c>
      <c r="S127" s="17">
        <v>205133</v>
      </c>
      <c r="T127" s="17">
        <v>-861979</v>
      </c>
      <c r="U127" s="17">
        <f t="shared" si="3"/>
        <v>1925357</v>
      </c>
      <c r="V127" s="17">
        <f t="shared" si="2"/>
        <v>1925357</v>
      </c>
      <c r="W127" s="17">
        <v>1341398</v>
      </c>
      <c r="X127" s="11" t="s">
        <v>1620</v>
      </c>
      <c r="Z127" s="27"/>
      <c r="AA127" s="27"/>
      <c r="AB127" s="27"/>
      <c r="AC127" s="27"/>
      <c r="AD127" s="27"/>
      <c r="AE127" s="27"/>
      <c r="AF127" s="27"/>
      <c r="AG127" s="27"/>
      <c r="AH127" s="28"/>
      <c r="AI127" s="29"/>
      <c r="AJ127" s="30"/>
    </row>
    <row r="128" spans="1:36" s="24" customFormat="1" x14ac:dyDescent="0.25">
      <c r="A128" s="1">
        <v>6000353</v>
      </c>
      <c r="B128" t="s">
        <v>96</v>
      </c>
      <c r="C128" t="s">
        <v>28</v>
      </c>
      <c r="D128" t="s">
        <v>97</v>
      </c>
      <c r="E128" s="1" t="s">
        <v>98</v>
      </c>
      <c r="F128" t="s">
        <v>22</v>
      </c>
      <c r="G128" s="19">
        <v>226</v>
      </c>
      <c r="H128" s="19">
        <v>52625</v>
      </c>
      <c r="I128" s="19">
        <v>67483</v>
      </c>
      <c r="J128" s="19">
        <v>120</v>
      </c>
      <c r="K128" s="19">
        <v>53</v>
      </c>
      <c r="L128" s="19">
        <v>0</v>
      </c>
      <c r="M128" s="19">
        <v>0</v>
      </c>
      <c r="N128" s="16">
        <v>43466</v>
      </c>
      <c r="O128" s="16">
        <v>43830</v>
      </c>
      <c r="P128" s="17">
        <v>13987519</v>
      </c>
      <c r="Q128" s="17">
        <v>16899194</v>
      </c>
      <c r="R128" s="17">
        <v>72736</v>
      </c>
      <c r="S128" s="17">
        <v>22667</v>
      </c>
      <c r="T128" s="17">
        <v>-2072399</v>
      </c>
      <c r="U128" s="17">
        <f t="shared" si="3"/>
        <v>2167802</v>
      </c>
      <c r="V128" s="17">
        <f t="shared" si="2"/>
        <v>2167802</v>
      </c>
      <c r="W128" s="17">
        <v>1822211</v>
      </c>
      <c r="X128" s="11">
        <v>0.91227099048206073</v>
      </c>
      <c r="Z128" s="27"/>
      <c r="AA128" s="27"/>
      <c r="AB128" s="27"/>
      <c r="AC128" s="27"/>
      <c r="AD128" s="27"/>
      <c r="AE128" s="27"/>
      <c r="AF128" s="27"/>
      <c r="AG128" s="27"/>
      <c r="AH128" s="28"/>
      <c r="AI128" s="29"/>
      <c r="AJ128" s="30"/>
    </row>
    <row r="129" spans="1:36" s="24" customFormat="1" x14ac:dyDescent="0.25">
      <c r="A129" s="1">
        <v>6001242</v>
      </c>
      <c r="B129" t="s">
        <v>253</v>
      </c>
      <c r="C129" t="s">
        <v>254</v>
      </c>
      <c r="D129" t="s">
        <v>30</v>
      </c>
      <c r="E129" s="1" t="s">
        <v>255</v>
      </c>
      <c r="F129" t="s">
        <v>27</v>
      </c>
      <c r="G129" s="19">
        <v>247</v>
      </c>
      <c r="H129" s="19">
        <v>21551</v>
      </c>
      <c r="I129" s="19">
        <v>33982</v>
      </c>
      <c r="J129" s="19">
        <v>7</v>
      </c>
      <c r="K129" s="19">
        <v>50</v>
      </c>
      <c r="L129" s="19">
        <v>24</v>
      </c>
      <c r="M129" s="19">
        <v>17</v>
      </c>
      <c r="N129" s="16">
        <v>43466</v>
      </c>
      <c r="O129" s="16">
        <v>43830</v>
      </c>
      <c r="P129" s="17">
        <v>6325313</v>
      </c>
      <c r="Q129" s="17">
        <v>7170254</v>
      </c>
      <c r="R129" s="17">
        <v>97265</v>
      </c>
      <c r="S129" s="17">
        <v>681373</v>
      </c>
      <c r="T129" s="17">
        <v>-920355</v>
      </c>
      <c r="U129" s="17">
        <f t="shared" si="3"/>
        <v>1698993</v>
      </c>
      <c r="V129" s="17">
        <f t="shared" si="2"/>
        <v>1698993</v>
      </c>
      <c r="W129" s="17">
        <v>1138838</v>
      </c>
      <c r="X129" s="11">
        <v>1.0595723983955416</v>
      </c>
      <c r="Z129" s="27"/>
      <c r="AA129" s="27"/>
      <c r="AB129" s="27"/>
      <c r="AC129" s="27"/>
      <c r="AD129" s="27"/>
      <c r="AE129" s="27"/>
      <c r="AF129" s="27"/>
      <c r="AG129" s="27"/>
      <c r="AH129" s="28"/>
      <c r="AI129" s="29"/>
      <c r="AJ129" s="30"/>
    </row>
    <row r="130" spans="1:36" s="24" customFormat="1" x14ac:dyDescent="0.25">
      <c r="A130" s="1">
        <v>6001127</v>
      </c>
      <c r="B130" t="s">
        <v>235</v>
      </c>
      <c r="C130" t="s">
        <v>236</v>
      </c>
      <c r="D130" t="s">
        <v>237</v>
      </c>
      <c r="E130" s="1" t="s">
        <v>238</v>
      </c>
      <c r="F130" t="s">
        <v>27</v>
      </c>
      <c r="G130" s="19">
        <v>163</v>
      </c>
      <c r="H130" s="19">
        <v>17185</v>
      </c>
      <c r="I130" s="19">
        <v>27507</v>
      </c>
      <c r="J130" s="19">
        <v>9</v>
      </c>
      <c r="K130" s="19">
        <v>56</v>
      </c>
      <c r="L130" s="19">
        <v>14</v>
      </c>
      <c r="M130" s="19">
        <v>0</v>
      </c>
      <c r="N130" s="16">
        <v>43466</v>
      </c>
      <c r="O130" s="16">
        <v>43830</v>
      </c>
      <c r="P130" s="17">
        <v>9308358</v>
      </c>
      <c r="Q130" s="17">
        <v>9516018</v>
      </c>
      <c r="R130" s="17">
        <v>-148432</v>
      </c>
      <c r="S130" s="17">
        <v>14393</v>
      </c>
      <c r="T130" s="17">
        <v>-775786</v>
      </c>
      <c r="U130" s="17">
        <f t="shared" si="3"/>
        <v>641747</v>
      </c>
      <c r="V130" s="17">
        <f t="shared" si="2"/>
        <v>641747</v>
      </c>
      <c r="W130" s="17">
        <v>368262</v>
      </c>
      <c r="X130" s="11">
        <v>1.2864246382267199</v>
      </c>
      <c r="Z130" s="27"/>
      <c r="AA130" s="27"/>
      <c r="AB130" s="27"/>
      <c r="AC130" s="27"/>
      <c r="AD130" s="27"/>
      <c r="AE130" s="27"/>
      <c r="AF130" s="27"/>
      <c r="AG130" s="27"/>
      <c r="AH130" s="28"/>
      <c r="AI130" s="29"/>
      <c r="AJ130" s="30"/>
    </row>
    <row r="131" spans="1:36" s="24" customFormat="1" x14ac:dyDescent="0.25">
      <c r="A131" s="1">
        <v>6001259</v>
      </c>
      <c r="B131" t="s">
        <v>256</v>
      </c>
      <c r="C131" t="s">
        <v>257</v>
      </c>
      <c r="D131" t="s">
        <v>93</v>
      </c>
      <c r="E131" s="1" t="s">
        <v>94</v>
      </c>
      <c r="F131" t="s">
        <v>22</v>
      </c>
      <c r="G131" s="19">
        <v>203</v>
      </c>
      <c r="H131" s="19">
        <v>2049</v>
      </c>
      <c r="I131" s="19">
        <v>39297</v>
      </c>
      <c r="J131" s="19">
        <v>8</v>
      </c>
      <c r="K131" s="19">
        <v>84</v>
      </c>
      <c r="L131" s="19">
        <v>5</v>
      </c>
      <c r="M131" s="19">
        <v>3</v>
      </c>
      <c r="N131" s="16">
        <v>43466</v>
      </c>
      <c r="O131" s="16">
        <v>43830</v>
      </c>
      <c r="P131" s="17">
        <v>9463455</v>
      </c>
      <c r="Q131" s="17">
        <v>17522757</v>
      </c>
      <c r="R131" s="17">
        <v>-790421</v>
      </c>
      <c r="S131" s="17">
        <v>501546</v>
      </c>
      <c r="T131" s="17">
        <v>-1140554</v>
      </c>
      <c r="U131" s="17">
        <f t="shared" si="3"/>
        <v>851679</v>
      </c>
      <c r="V131" s="17">
        <f t="shared" si="2"/>
        <v>851679</v>
      </c>
      <c r="W131" s="17">
        <v>596425</v>
      </c>
      <c r="X131" s="11">
        <v>1.515309347730744</v>
      </c>
      <c r="Z131" s="27"/>
      <c r="AA131" s="27"/>
      <c r="AB131" s="27"/>
      <c r="AC131" s="27"/>
      <c r="AD131" s="27"/>
      <c r="AE131" s="27"/>
      <c r="AF131" s="27"/>
      <c r="AG131" s="27"/>
      <c r="AH131" s="28"/>
      <c r="AI131" s="29"/>
      <c r="AJ131" s="30"/>
    </row>
    <row r="132" spans="1:36" s="24" customFormat="1" x14ac:dyDescent="0.25">
      <c r="A132" s="1">
        <v>6014674</v>
      </c>
      <c r="B132" t="s">
        <v>1491</v>
      </c>
      <c r="C132" t="s">
        <v>365</v>
      </c>
      <c r="D132" t="s">
        <v>1492</v>
      </c>
      <c r="E132" s="1" t="s">
        <v>1493</v>
      </c>
      <c r="F132" t="s">
        <v>1494</v>
      </c>
      <c r="G132" s="19">
        <v>80</v>
      </c>
      <c r="H132" s="19">
        <v>11114</v>
      </c>
      <c r="I132" s="19">
        <v>25819</v>
      </c>
      <c r="J132" s="19">
        <v>10</v>
      </c>
      <c r="K132" s="19">
        <v>35</v>
      </c>
      <c r="L132" s="19">
        <v>0</v>
      </c>
      <c r="M132" s="19">
        <v>0</v>
      </c>
      <c r="N132" s="16">
        <v>43466</v>
      </c>
      <c r="O132" s="16">
        <v>43830</v>
      </c>
      <c r="P132" s="17">
        <v>5139233</v>
      </c>
      <c r="Q132" s="17">
        <v>5819020</v>
      </c>
      <c r="R132" s="17">
        <v>352479</v>
      </c>
      <c r="S132" s="17">
        <v>11874</v>
      </c>
      <c r="T132" s="17">
        <v>-575330</v>
      </c>
      <c r="U132" s="17">
        <f t="shared" si="3"/>
        <v>939683</v>
      </c>
      <c r="V132" s="17">
        <f t="shared" si="2"/>
        <v>939683</v>
      </c>
      <c r="W132" s="17">
        <v>766619</v>
      </c>
      <c r="X132" s="11">
        <v>0.98627345549642254</v>
      </c>
      <c r="Z132" s="27"/>
      <c r="AA132" s="27"/>
      <c r="AB132" s="27"/>
      <c r="AC132" s="27"/>
      <c r="AD132" s="27"/>
      <c r="AE132" s="27"/>
      <c r="AF132" s="27"/>
      <c r="AG132" s="27"/>
      <c r="AH132" s="28"/>
      <c r="AI132" s="29"/>
      <c r="AJ132" s="30"/>
    </row>
    <row r="133" spans="1:36" s="24" customFormat="1" x14ac:dyDescent="0.25">
      <c r="A133" s="1">
        <v>6001333</v>
      </c>
      <c r="B133" t="s">
        <v>274</v>
      </c>
      <c r="C133" t="s">
        <v>275</v>
      </c>
      <c r="D133" t="s">
        <v>30</v>
      </c>
      <c r="E133" s="1" t="s">
        <v>276</v>
      </c>
      <c r="F133" t="s">
        <v>27</v>
      </c>
      <c r="G133" s="19">
        <v>297</v>
      </c>
      <c r="H133" s="19">
        <v>86943</v>
      </c>
      <c r="I133" s="19">
        <v>101692</v>
      </c>
      <c r="J133" s="19">
        <v>4</v>
      </c>
      <c r="K133" s="19">
        <v>59</v>
      </c>
      <c r="L133" s="19">
        <v>37</v>
      </c>
      <c r="M133" s="19">
        <v>16</v>
      </c>
      <c r="N133" s="16">
        <v>43466</v>
      </c>
      <c r="O133" s="16">
        <v>43830</v>
      </c>
      <c r="P133" s="17">
        <v>15087730</v>
      </c>
      <c r="Q133" s="17">
        <v>16402461</v>
      </c>
      <c r="R133" s="17">
        <v>-96637</v>
      </c>
      <c r="S133" s="17">
        <v>0</v>
      </c>
      <c r="T133" s="17">
        <v>-622376</v>
      </c>
      <c r="U133" s="17">
        <f t="shared" si="3"/>
        <v>525739</v>
      </c>
      <c r="V133" s="17">
        <f t="shared" si="2"/>
        <v>525739</v>
      </c>
      <c r="W133" s="17">
        <v>2240542.5815217383</v>
      </c>
      <c r="X133" s="11">
        <v>0.69975601588288761</v>
      </c>
      <c r="Z133" s="27"/>
      <c r="AA133" s="27"/>
      <c r="AB133" s="27"/>
      <c r="AC133" s="27"/>
      <c r="AD133" s="27"/>
      <c r="AE133" s="27"/>
      <c r="AF133" s="27"/>
      <c r="AG133" s="27"/>
      <c r="AH133" s="28"/>
      <c r="AI133" s="29"/>
      <c r="AJ133" s="30"/>
    </row>
    <row r="134" spans="1:36" s="24" customFormat="1" x14ac:dyDescent="0.25">
      <c r="A134" s="1">
        <v>6014401</v>
      </c>
      <c r="B134" t="s">
        <v>1477</v>
      </c>
      <c r="C134" t="s">
        <v>1394</v>
      </c>
      <c r="D134" t="s">
        <v>457</v>
      </c>
      <c r="E134" s="1" t="s">
        <v>458</v>
      </c>
      <c r="F134" t="s">
        <v>209</v>
      </c>
      <c r="G134" s="19">
        <v>120</v>
      </c>
      <c r="H134" s="19">
        <v>15648</v>
      </c>
      <c r="I134" s="19">
        <v>34730</v>
      </c>
      <c r="J134" s="19">
        <v>4</v>
      </c>
      <c r="K134" s="19">
        <v>58</v>
      </c>
      <c r="L134" s="19">
        <v>0</v>
      </c>
      <c r="M134" s="19">
        <v>0</v>
      </c>
      <c r="N134" s="16">
        <v>43282</v>
      </c>
      <c r="O134" s="16">
        <v>43646</v>
      </c>
      <c r="P134" s="17">
        <v>5400953</v>
      </c>
      <c r="Q134" s="17">
        <v>8060043</v>
      </c>
      <c r="R134" s="17">
        <v>-2266395</v>
      </c>
      <c r="S134" s="17">
        <v>0</v>
      </c>
      <c r="T134" s="17">
        <v>-1516906</v>
      </c>
      <c r="U134" s="17">
        <f t="shared" si="3"/>
        <v>-749489</v>
      </c>
      <c r="V134" s="17">
        <f t="shared" ref="V134:V197" si="4">U134/((O134-N134+1)/365)</f>
        <v>-749489</v>
      </c>
      <c r="W134" s="17">
        <v>-815960</v>
      </c>
      <c r="X134" s="11">
        <v>1.1151902445483406</v>
      </c>
      <c r="Z134" s="27"/>
      <c r="AA134" s="27"/>
      <c r="AB134" s="27"/>
      <c r="AC134" s="27"/>
      <c r="AD134" s="27"/>
      <c r="AE134" s="27"/>
      <c r="AF134" s="27"/>
      <c r="AG134" s="27"/>
      <c r="AH134" s="28"/>
      <c r="AI134" s="29"/>
      <c r="AJ134" s="30"/>
    </row>
    <row r="135" spans="1:36" s="24" customFormat="1" x14ac:dyDescent="0.25">
      <c r="A135" s="1">
        <v>6009336</v>
      </c>
      <c r="B135" t="s">
        <v>1253</v>
      </c>
      <c r="C135" t="s">
        <v>410</v>
      </c>
      <c r="D135" t="s">
        <v>152</v>
      </c>
      <c r="E135" s="1" t="s">
        <v>153</v>
      </c>
      <c r="F135" t="s">
        <v>142</v>
      </c>
      <c r="G135" s="19">
        <v>98</v>
      </c>
      <c r="H135" s="19">
        <v>10038</v>
      </c>
      <c r="I135" s="19">
        <v>27075</v>
      </c>
      <c r="J135" s="19">
        <v>2</v>
      </c>
      <c r="K135" s="19">
        <v>48</v>
      </c>
      <c r="L135" s="19">
        <v>0</v>
      </c>
      <c r="M135" s="19">
        <v>0</v>
      </c>
      <c r="N135" s="16">
        <v>43466</v>
      </c>
      <c r="O135" s="16">
        <v>43830</v>
      </c>
      <c r="P135" s="17">
        <v>2151978</v>
      </c>
      <c r="Q135" s="17">
        <v>4998408</v>
      </c>
      <c r="R135" s="17">
        <v>433</v>
      </c>
      <c r="S135" s="17">
        <v>0</v>
      </c>
      <c r="T135" s="17">
        <v>-249837</v>
      </c>
      <c r="U135" s="17">
        <f t="shared" ref="U135:U198" si="5">R135+S135-T135</f>
        <v>250270</v>
      </c>
      <c r="V135" s="17">
        <f t="shared" si="4"/>
        <v>250270</v>
      </c>
      <c r="W135" s="17">
        <v>262617</v>
      </c>
      <c r="X135" s="11">
        <v>0.9421344879189496</v>
      </c>
      <c r="Z135" s="27"/>
      <c r="AA135" s="27"/>
      <c r="AB135" s="27"/>
      <c r="AC135" s="27"/>
      <c r="AD135" s="27"/>
      <c r="AE135" s="27"/>
      <c r="AF135" s="27"/>
      <c r="AG135" s="27"/>
      <c r="AH135" s="28"/>
      <c r="AI135" s="29"/>
      <c r="AJ135" s="30"/>
    </row>
    <row r="136" spans="1:36" s="24" customFormat="1" x14ac:dyDescent="0.25">
      <c r="A136" s="1">
        <v>6001465</v>
      </c>
      <c r="B136" t="s">
        <v>296</v>
      </c>
      <c r="C136" t="s">
        <v>129</v>
      </c>
      <c r="D136" t="s">
        <v>30</v>
      </c>
      <c r="E136" s="1" t="s">
        <v>297</v>
      </c>
      <c r="F136" t="s">
        <v>27</v>
      </c>
      <c r="G136" s="19">
        <v>244</v>
      </c>
      <c r="H136" s="19">
        <v>61051</v>
      </c>
      <c r="I136" s="19">
        <v>71102</v>
      </c>
      <c r="J136" s="19">
        <v>4</v>
      </c>
      <c r="K136" s="19">
        <v>60</v>
      </c>
      <c r="L136" s="19">
        <v>32</v>
      </c>
      <c r="M136" s="19">
        <v>6</v>
      </c>
      <c r="N136" s="16">
        <v>43466</v>
      </c>
      <c r="O136" s="16">
        <v>43830</v>
      </c>
      <c r="P136" s="17">
        <v>14488052</v>
      </c>
      <c r="Q136" s="17">
        <v>17604409</v>
      </c>
      <c r="R136" s="17">
        <v>223841</v>
      </c>
      <c r="S136" s="17">
        <v>0</v>
      </c>
      <c r="T136" s="17">
        <v>-502770</v>
      </c>
      <c r="U136" s="17">
        <f t="shared" si="5"/>
        <v>726611</v>
      </c>
      <c r="V136" s="17">
        <f t="shared" si="4"/>
        <v>726611</v>
      </c>
      <c r="W136" s="17">
        <v>389887</v>
      </c>
      <c r="X136" s="11">
        <v>0.84189389876099319</v>
      </c>
      <c r="Z136" s="27"/>
      <c r="AA136" s="27"/>
      <c r="AB136" s="27"/>
      <c r="AC136" s="27"/>
      <c r="AD136" s="27"/>
      <c r="AE136" s="27"/>
      <c r="AF136" s="27"/>
      <c r="AG136" s="27"/>
      <c r="AH136" s="28"/>
      <c r="AI136" s="29"/>
      <c r="AJ136" s="30"/>
    </row>
    <row r="137" spans="1:36" s="24" customFormat="1" x14ac:dyDescent="0.25">
      <c r="A137" s="1">
        <v>6001473</v>
      </c>
      <c r="B137" t="s">
        <v>298</v>
      </c>
      <c r="C137" t="s">
        <v>299</v>
      </c>
      <c r="D137" t="s">
        <v>300</v>
      </c>
      <c r="E137" s="1" t="s">
        <v>301</v>
      </c>
      <c r="F137" t="s">
        <v>230</v>
      </c>
      <c r="G137" s="19">
        <v>109</v>
      </c>
      <c r="H137" s="19">
        <v>18870</v>
      </c>
      <c r="I137" s="19">
        <v>34355</v>
      </c>
      <c r="J137" s="19">
        <v>36</v>
      </c>
      <c r="K137" s="19">
        <v>29</v>
      </c>
      <c r="L137" s="19">
        <v>5</v>
      </c>
      <c r="M137" s="19">
        <v>0</v>
      </c>
      <c r="N137" s="16">
        <v>43466</v>
      </c>
      <c r="O137" s="16">
        <v>43830</v>
      </c>
      <c r="P137" s="17">
        <v>7112227</v>
      </c>
      <c r="Q137" s="17">
        <v>7614580</v>
      </c>
      <c r="R137" s="17">
        <v>-24921</v>
      </c>
      <c r="S137" s="17">
        <v>405370</v>
      </c>
      <c r="T137" s="17">
        <v>-472371</v>
      </c>
      <c r="U137" s="17">
        <f t="shared" si="5"/>
        <v>852820</v>
      </c>
      <c r="V137" s="17">
        <f t="shared" si="4"/>
        <v>852820</v>
      </c>
      <c r="W137" s="17">
        <v>350473</v>
      </c>
      <c r="X137" s="11">
        <v>1.285076884836917</v>
      </c>
      <c r="Z137" s="27"/>
      <c r="AA137" s="27"/>
      <c r="AB137" s="27"/>
      <c r="AC137" s="27"/>
      <c r="AD137" s="27"/>
      <c r="AE137" s="27"/>
      <c r="AF137" s="27"/>
      <c r="AG137" s="27"/>
      <c r="AH137" s="28"/>
      <c r="AI137" s="29"/>
      <c r="AJ137" s="30"/>
    </row>
    <row r="138" spans="1:36" s="24" customFormat="1" x14ac:dyDescent="0.25">
      <c r="A138" s="1">
        <v>6016539</v>
      </c>
      <c r="B138" t="s">
        <v>1552</v>
      </c>
      <c r="C138" t="s">
        <v>1135</v>
      </c>
      <c r="D138" t="s">
        <v>1288</v>
      </c>
      <c r="E138" s="1" t="s">
        <v>1289</v>
      </c>
      <c r="F138" t="s">
        <v>900</v>
      </c>
      <c r="G138" s="19">
        <v>74</v>
      </c>
      <c r="H138" s="19">
        <v>9393</v>
      </c>
      <c r="I138" s="19">
        <v>20509</v>
      </c>
      <c r="J138" s="19">
        <v>4</v>
      </c>
      <c r="K138" s="19">
        <v>35</v>
      </c>
      <c r="L138" s="19">
        <v>0</v>
      </c>
      <c r="M138" s="19">
        <v>0</v>
      </c>
      <c r="N138" s="16">
        <v>43466</v>
      </c>
      <c r="O138" s="16">
        <v>43830</v>
      </c>
      <c r="P138" s="17">
        <v>3520152</v>
      </c>
      <c r="Q138" s="17">
        <v>3951036</v>
      </c>
      <c r="R138" s="17">
        <v>-246319</v>
      </c>
      <c r="S138" s="17">
        <v>25000</v>
      </c>
      <c r="T138" s="17">
        <v>-777176</v>
      </c>
      <c r="U138" s="17">
        <f t="shared" si="5"/>
        <v>555857</v>
      </c>
      <c r="V138" s="17">
        <f t="shared" si="4"/>
        <v>555857</v>
      </c>
      <c r="W138" s="17">
        <v>485380</v>
      </c>
      <c r="X138" s="11">
        <v>0.8998697549985919</v>
      </c>
      <c r="Z138" s="27"/>
      <c r="AA138" s="27"/>
      <c r="AB138" s="27"/>
      <c r="AC138" s="27"/>
      <c r="AD138" s="27"/>
      <c r="AE138" s="27"/>
      <c r="AF138" s="27"/>
      <c r="AG138" s="27"/>
      <c r="AH138" s="28"/>
      <c r="AI138" s="29"/>
      <c r="AJ138" s="30"/>
    </row>
    <row r="139" spans="1:36" s="24" customFormat="1" x14ac:dyDescent="0.25">
      <c r="A139" s="1">
        <v>6014658</v>
      </c>
      <c r="B139" t="s">
        <v>1489</v>
      </c>
      <c r="C139" t="s">
        <v>1394</v>
      </c>
      <c r="D139" t="s">
        <v>39</v>
      </c>
      <c r="E139" s="1" t="s">
        <v>40</v>
      </c>
      <c r="F139" t="s">
        <v>41</v>
      </c>
      <c r="G139" s="19">
        <v>120</v>
      </c>
      <c r="H139" s="19">
        <v>11778</v>
      </c>
      <c r="I139" s="19">
        <v>25161</v>
      </c>
      <c r="J139" s="19">
        <v>4</v>
      </c>
      <c r="K139" s="19">
        <v>58</v>
      </c>
      <c r="L139" s="19">
        <v>0</v>
      </c>
      <c r="M139" s="19">
        <v>0</v>
      </c>
      <c r="N139" s="16">
        <v>43282</v>
      </c>
      <c r="O139" s="16">
        <v>43646</v>
      </c>
      <c r="P139" s="17">
        <v>3936839</v>
      </c>
      <c r="Q139" s="17">
        <v>5803116</v>
      </c>
      <c r="R139" s="17">
        <v>-2154772</v>
      </c>
      <c r="S139" s="17">
        <v>0</v>
      </c>
      <c r="T139" s="17">
        <v>-1243284</v>
      </c>
      <c r="U139" s="17">
        <f t="shared" si="5"/>
        <v>-911488</v>
      </c>
      <c r="V139" s="17">
        <f t="shared" si="4"/>
        <v>-911488</v>
      </c>
      <c r="W139" s="17">
        <v>-1007381</v>
      </c>
      <c r="X139" s="11">
        <v>0.96519601300027624</v>
      </c>
      <c r="Z139" s="27"/>
      <c r="AA139" s="27"/>
      <c r="AB139" s="27"/>
      <c r="AC139" s="27"/>
      <c r="AD139" s="27"/>
      <c r="AE139" s="27"/>
      <c r="AF139" s="27"/>
      <c r="AG139" s="27"/>
      <c r="AH139" s="28"/>
      <c r="AI139" s="29"/>
      <c r="AJ139" s="30"/>
    </row>
    <row r="140" spans="1:36" s="24" customFormat="1" x14ac:dyDescent="0.25">
      <c r="A140" s="1">
        <v>6001507</v>
      </c>
      <c r="B140" t="s">
        <v>302</v>
      </c>
      <c r="C140" t="s">
        <v>303</v>
      </c>
      <c r="D140" t="s">
        <v>304</v>
      </c>
      <c r="E140" s="1" t="s">
        <v>305</v>
      </c>
      <c r="F140" t="s">
        <v>306</v>
      </c>
      <c r="G140" s="19">
        <v>99</v>
      </c>
      <c r="H140" s="19">
        <v>18921</v>
      </c>
      <c r="I140" s="19">
        <v>28946</v>
      </c>
      <c r="J140" s="19">
        <v>8</v>
      </c>
      <c r="K140" s="19">
        <v>32</v>
      </c>
      <c r="L140" s="19">
        <v>9</v>
      </c>
      <c r="M140" s="19">
        <v>0</v>
      </c>
      <c r="N140" s="16">
        <v>43466</v>
      </c>
      <c r="O140" s="16">
        <v>43830</v>
      </c>
      <c r="P140" s="17">
        <v>4699852</v>
      </c>
      <c r="Q140" s="17">
        <v>5306595</v>
      </c>
      <c r="R140" s="17">
        <v>67993</v>
      </c>
      <c r="S140" s="17">
        <v>31000</v>
      </c>
      <c r="T140" s="17">
        <v>-274178</v>
      </c>
      <c r="U140" s="17">
        <f t="shared" si="5"/>
        <v>373171</v>
      </c>
      <c r="V140" s="17">
        <f t="shared" si="4"/>
        <v>373171</v>
      </c>
      <c r="W140" s="17">
        <v>307366</v>
      </c>
      <c r="X140" s="11" t="s">
        <v>1620</v>
      </c>
      <c r="Z140" s="27"/>
      <c r="AA140" s="27"/>
      <c r="AB140" s="27"/>
      <c r="AC140" s="27"/>
      <c r="AD140" s="27"/>
      <c r="AE140" s="27"/>
      <c r="AF140" s="27"/>
      <c r="AG140" s="27"/>
      <c r="AH140" s="28"/>
      <c r="AI140" s="29"/>
      <c r="AJ140" s="30"/>
    </row>
    <row r="141" spans="1:36" s="24" customFormat="1" x14ac:dyDescent="0.25">
      <c r="A141" s="1">
        <v>6000970</v>
      </c>
      <c r="B141" t="s">
        <v>192</v>
      </c>
      <c r="C141" t="s">
        <v>51</v>
      </c>
      <c r="D141" t="s">
        <v>193</v>
      </c>
      <c r="E141" s="1" t="s">
        <v>194</v>
      </c>
      <c r="F141" t="s">
        <v>195</v>
      </c>
      <c r="G141" s="19">
        <v>69</v>
      </c>
      <c r="H141" s="19">
        <v>14222</v>
      </c>
      <c r="I141" s="19">
        <v>19379</v>
      </c>
      <c r="J141" s="19">
        <v>7</v>
      </c>
      <c r="K141" s="19">
        <v>31</v>
      </c>
      <c r="L141" s="19">
        <v>0</v>
      </c>
      <c r="M141" s="19">
        <v>0</v>
      </c>
      <c r="N141" s="16">
        <v>43466</v>
      </c>
      <c r="O141" s="16">
        <v>43830</v>
      </c>
      <c r="P141" s="17">
        <v>3011423</v>
      </c>
      <c r="Q141" s="17">
        <v>3604482</v>
      </c>
      <c r="R141" s="17">
        <v>497006</v>
      </c>
      <c r="S141" s="17">
        <v>0</v>
      </c>
      <c r="T141" s="17">
        <v>-64010</v>
      </c>
      <c r="U141" s="17">
        <f t="shared" si="5"/>
        <v>561016</v>
      </c>
      <c r="V141" s="17">
        <f t="shared" si="4"/>
        <v>561016</v>
      </c>
      <c r="W141" s="17">
        <v>559012</v>
      </c>
      <c r="X141" s="11">
        <v>1.1727731751893906</v>
      </c>
      <c r="Z141" s="27"/>
      <c r="AA141" s="27"/>
      <c r="AB141" s="27"/>
      <c r="AC141" s="27"/>
      <c r="AD141" s="27"/>
      <c r="AE141" s="27"/>
      <c r="AF141" s="27"/>
      <c r="AG141" s="27"/>
      <c r="AH141" s="28"/>
      <c r="AI141" s="29"/>
      <c r="AJ141" s="30"/>
    </row>
    <row r="142" spans="1:36" s="24" customFormat="1" x14ac:dyDescent="0.25">
      <c r="A142" s="1">
        <v>6010227</v>
      </c>
      <c r="B142" t="s">
        <v>1346</v>
      </c>
      <c r="C142" t="s">
        <v>271</v>
      </c>
      <c r="D142" t="s">
        <v>1347</v>
      </c>
      <c r="E142" s="1" t="s">
        <v>1348</v>
      </c>
      <c r="F142" t="s">
        <v>213</v>
      </c>
      <c r="G142" s="19">
        <v>150</v>
      </c>
      <c r="H142" s="19">
        <v>26908</v>
      </c>
      <c r="I142" s="19">
        <v>39211</v>
      </c>
      <c r="J142" s="19">
        <v>10</v>
      </c>
      <c r="K142" s="19">
        <v>70</v>
      </c>
      <c r="L142" s="19">
        <v>0</v>
      </c>
      <c r="M142" s="19">
        <v>0</v>
      </c>
      <c r="N142" s="16">
        <v>43466</v>
      </c>
      <c r="O142" s="16">
        <v>43830</v>
      </c>
      <c r="P142" s="17">
        <v>6457311</v>
      </c>
      <c r="Q142" s="17">
        <v>7432506</v>
      </c>
      <c r="R142" s="17">
        <v>-59441</v>
      </c>
      <c r="S142" s="17">
        <v>1444</v>
      </c>
      <c r="T142" s="17">
        <v>-310142</v>
      </c>
      <c r="U142" s="17">
        <f t="shared" si="5"/>
        <v>252145</v>
      </c>
      <c r="V142" s="17">
        <f t="shared" si="4"/>
        <v>252145</v>
      </c>
      <c r="W142" s="17">
        <v>205892</v>
      </c>
      <c r="X142" s="11">
        <v>0.90983447584016053</v>
      </c>
      <c r="Z142" s="27"/>
      <c r="AA142" s="27"/>
      <c r="AB142" s="27"/>
      <c r="AC142" s="27"/>
      <c r="AD142" s="27"/>
      <c r="AE142" s="27"/>
      <c r="AF142" s="27"/>
      <c r="AG142" s="27"/>
      <c r="AH142" s="28"/>
      <c r="AI142" s="29"/>
      <c r="AJ142" s="30"/>
    </row>
    <row r="143" spans="1:36" s="24" customFormat="1" x14ac:dyDescent="0.25">
      <c r="A143" s="1">
        <v>6002869</v>
      </c>
      <c r="B143" t="s">
        <v>474</v>
      </c>
      <c r="C143" t="s">
        <v>28</v>
      </c>
      <c r="D143" t="s">
        <v>211</v>
      </c>
      <c r="E143" s="1" t="s">
        <v>212</v>
      </c>
      <c r="F143" t="s">
        <v>213</v>
      </c>
      <c r="G143" s="19">
        <v>116</v>
      </c>
      <c r="H143" s="19">
        <v>24380</v>
      </c>
      <c r="I143" s="19">
        <v>39689</v>
      </c>
      <c r="J143" s="19">
        <v>4</v>
      </c>
      <c r="K143" s="19">
        <v>56</v>
      </c>
      <c r="L143" s="19">
        <v>0</v>
      </c>
      <c r="M143" s="19">
        <v>0</v>
      </c>
      <c r="N143" s="16">
        <v>43101</v>
      </c>
      <c r="O143" s="16">
        <v>43465</v>
      </c>
      <c r="P143" s="17">
        <v>4817887</v>
      </c>
      <c r="Q143" s="17">
        <v>8917020</v>
      </c>
      <c r="R143" s="17">
        <v>24380</v>
      </c>
      <c r="S143" s="17">
        <v>24380</v>
      </c>
      <c r="T143" s="17">
        <v>-129858</v>
      </c>
      <c r="U143" s="17">
        <f t="shared" si="5"/>
        <v>178618</v>
      </c>
      <c r="V143" s="17">
        <f t="shared" si="4"/>
        <v>178618</v>
      </c>
      <c r="W143" s="17">
        <v>289752.92181069963</v>
      </c>
      <c r="X143" s="11">
        <v>0.89562081549380756</v>
      </c>
      <c r="Z143" s="27"/>
      <c r="AA143" s="27"/>
      <c r="AB143" s="27"/>
      <c r="AC143" s="27"/>
      <c r="AD143" s="27"/>
      <c r="AE143" s="27"/>
      <c r="AF143" s="27"/>
      <c r="AG143" s="27"/>
      <c r="AH143" s="28"/>
      <c r="AI143" s="29"/>
      <c r="AJ143" s="30"/>
    </row>
    <row r="144" spans="1:36" s="24" customFormat="1" x14ac:dyDescent="0.25">
      <c r="A144" s="1">
        <v>6012587</v>
      </c>
      <c r="B144" t="s">
        <v>1419</v>
      </c>
      <c r="C144" t="s">
        <v>1394</v>
      </c>
      <c r="D144" t="s">
        <v>922</v>
      </c>
      <c r="E144" s="1" t="s">
        <v>923</v>
      </c>
      <c r="F144" t="s">
        <v>444</v>
      </c>
      <c r="G144" s="19">
        <v>120</v>
      </c>
      <c r="H144" s="19">
        <v>13743</v>
      </c>
      <c r="I144" s="19">
        <v>30272</v>
      </c>
      <c r="J144" s="19">
        <v>4</v>
      </c>
      <c r="K144" s="19">
        <v>58</v>
      </c>
      <c r="L144" s="19">
        <v>0</v>
      </c>
      <c r="M144" s="19">
        <v>0</v>
      </c>
      <c r="N144" s="16">
        <v>43282</v>
      </c>
      <c r="O144" s="16">
        <v>43646</v>
      </c>
      <c r="P144" s="17">
        <v>4635941</v>
      </c>
      <c r="Q144" s="17">
        <v>6076622</v>
      </c>
      <c r="R144" s="17">
        <v>-2084811</v>
      </c>
      <c r="S144" s="17">
        <v>0</v>
      </c>
      <c r="T144" s="17">
        <v>-1340706</v>
      </c>
      <c r="U144" s="17">
        <f t="shared" si="5"/>
        <v>-744105</v>
      </c>
      <c r="V144" s="17">
        <f t="shared" si="4"/>
        <v>-744105</v>
      </c>
      <c r="W144" s="17">
        <v>-727895</v>
      </c>
      <c r="X144" s="11">
        <v>1.0915788083287303</v>
      </c>
      <c r="Z144" s="27"/>
      <c r="AA144" s="27"/>
      <c r="AB144" s="27"/>
      <c r="AC144" s="27"/>
      <c r="AD144" s="27"/>
      <c r="AE144" s="27"/>
      <c r="AF144" s="27"/>
      <c r="AG144" s="27"/>
      <c r="AH144" s="28"/>
      <c r="AI144" s="29"/>
      <c r="AJ144" s="30"/>
    </row>
    <row r="145" spans="1:36" s="24" customFormat="1" x14ac:dyDescent="0.25">
      <c r="A145" s="1">
        <v>6001523</v>
      </c>
      <c r="B145" t="s">
        <v>311</v>
      </c>
      <c r="C145" t="s">
        <v>312</v>
      </c>
      <c r="D145" t="s">
        <v>30</v>
      </c>
      <c r="E145" s="1" t="s">
        <v>313</v>
      </c>
      <c r="F145" t="s">
        <v>27</v>
      </c>
      <c r="G145" s="19">
        <v>156</v>
      </c>
      <c r="H145" s="19">
        <v>45650</v>
      </c>
      <c r="I145" s="19">
        <v>52095</v>
      </c>
      <c r="J145" s="19">
        <v>16</v>
      </c>
      <c r="K145" s="19">
        <v>46</v>
      </c>
      <c r="L145" s="19">
        <v>4</v>
      </c>
      <c r="M145" s="19">
        <v>9</v>
      </c>
      <c r="N145" s="16">
        <v>43466</v>
      </c>
      <c r="O145" s="16">
        <v>43830</v>
      </c>
      <c r="P145" s="17">
        <v>10725747</v>
      </c>
      <c r="Q145" s="17">
        <v>11309764</v>
      </c>
      <c r="R145" s="17">
        <v>18553</v>
      </c>
      <c r="S145" s="17">
        <v>36627</v>
      </c>
      <c r="T145" s="17">
        <v>-570014</v>
      </c>
      <c r="U145" s="17">
        <f t="shared" si="5"/>
        <v>625194</v>
      </c>
      <c r="V145" s="17">
        <f t="shared" si="4"/>
        <v>625194</v>
      </c>
      <c r="W145" s="17">
        <v>959819</v>
      </c>
      <c r="X145" s="11">
        <v>0.83334911466717165</v>
      </c>
      <c r="Z145" s="27"/>
      <c r="AA145" s="27"/>
      <c r="AB145" s="27"/>
      <c r="AC145" s="27"/>
      <c r="AD145" s="27"/>
      <c r="AE145" s="27"/>
      <c r="AF145" s="27"/>
      <c r="AG145" s="27"/>
      <c r="AH145" s="28"/>
      <c r="AI145" s="29"/>
      <c r="AJ145" s="30"/>
    </row>
    <row r="146" spans="1:36" s="24" customFormat="1" x14ac:dyDescent="0.25">
      <c r="A146" s="1">
        <v>6001564</v>
      </c>
      <c r="B146" t="s">
        <v>318</v>
      </c>
      <c r="C146" t="s">
        <v>28</v>
      </c>
      <c r="D146" t="s">
        <v>319</v>
      </c>
      <c r="E146" s="1" t="s">
        <v>320</v>
      </c>
      <c r="F146" t="s">
        <v>27</v>
      </c>
      <c r="G146" s="19">
        <v>120</v>
      </c>
      <c r="H146" s="19">
        <v>10029</v>
      </c>
      <c r="I146" s="19">
        <v>39232</v>
      </c>
      <c r="J146" s="19">
        <v>2</v>
      </c>
      <c r="K146" s="19">
        <v>59</v>
      </c>
      <c r="L146" s="19">
        <v>0</v>
      </c>
      <c r="M146" s="19">
        <v>0</v>
      </c>
      <c r="N146" s="16">
        <v>43466</v>
      </c>
      <c r="O146" s="16">
        <v>43830</v>
      </c>
      <c r="P146" s="17">
        <v>12228017</v>
      </c>
      <c r="Q146" s="17">
        <v>16754447</v>
      </c>
      <c r="R146" s="17">
        <v>2645552</v>
      </c>
      <c r="S146" s="17">
        <v>0</v>
      </c>
      <c r="T146" s="17">
        <v>-1369895</v>
      </c>
      <c r="U146" s="17">
        <f t="shared" si="5"/>
        <v>4015447</v>
      </c>
      <c r="V146" s="17">
        <f t="shared" si="4"/>
        <v>4015447</v>
      </c>
      <c r="W146" s="17">
        <v>512043.71944635361</v>
      </c>
      <c r="X146" s="11">
        <v>1.302385059978922</v>
      </c>
      <c r="Z146" s="27"/>
      <c r="AA146" s="27"/>
      <c r="AB146" s="27"/>
      <c r="AC146" s="27"/>
      <c r="AD146" s="27"/>
      <c r="AE146" s="27"/>
      <c r="AF146" s="27"/>
      <c r="AG146" s="27"/>
      <c r="AH146" s="28"/>
      <c r="AI146" s="29"/>
      <c r="AJ146" s="30"/>
    </row>
    <row r="147" spans="1:36" s="24" customFormat="1" x14ac:dyDescent="0.25">
      <c r="A147" s="1">
        <v>6001580</v>
      </c>
      <c r="B147" t="s">
        <v>321</v>
      </c>
      <c r="C147" t="s">
        <v>137</v>
      </c>
      <c r="D147" t="s">
        <v>30</v>
      </c>
      <c r="E147" s="1" t="s">
        <v>322</v>
      </c>
      <c r="F147" t="s">
        <v>27</v>
      </c>
      <c r="G147" s="19">
        <v>245</v>
      </c>
      <c r="H147" s="19">
        <v>78625</v>
      </c>
      <c r="I147" s="19">
        <v>82446</v>
      </c>
      <c r="J147" s="19">
        <v>5</v>
      </c>
      <c r="K147" s="19">
        <v>56</v>
      </c>
      <c r="L147" s="19">
        <v>0</v>
      </c>
      <c r="M147" s="19">
        <v>32</v>
      </c>
      <c r="N147" s="16">
        <v>43466</v>
      </c>
      <c r="O147" s="16">
        <v>43830</v>
      </c>
      <c r="P147" s="17">
        <v>14312191</v>
      </c>
      <c r="Q147" s="17">
        <v>14321457</v>
      </c>
      <c r="R147" s="17">
        <v>3926378</v>
      </c>
      <c r="S147" s="17">
        <v>86485</v>
      </c>
      <c r="T147" s="17">
        <v>19023</v>
      </c>
      <c r="U147" s="17">
        <f t="shared" si="5"/>
        <v>3993840</v>
      </c>
      <c r="V147" s="17">
        <f t="shared" si="4"/>
        <v>3993840</v>
      </c>
      <c r="W147" s="17">
        <v>12349248</v>
      </c>
      <c r="X147" s="11" t="s">
        <v>1620</v>
      </c>
      <c r="Z147" s="27"/>
      <c r="AA147" s="27"/>
      <c r="AB147" s="27"/>
      <c r="AC147" s="27"/>
      <c r="AD147" s="27"/>
      <c r="AE147" s="27"/>
      <c r="AF147" s="27"/>
      <c r="AG147" s="27"/>
      <c r="AH147" s="28"/>
      <c r="AI147" s="29"/>
      <c r="AJ147" s="30"/>
    </row>
    <row r="148" spans="1:36" s="24" customFormat="1" x14ac:dyDescent="0.25">
      <c r="A148" s="1">
        <v>6012355</v>
      </c>
      <c r="B148" t="s">
        <v>1407</v>
      </c>
      <c r="C148" t="s">
        <v>1202</v>
      </c>
      <c r="D148" t="s">
        <v>324</v>
      </c>
      <c r="E148" s="1" t="s">
        <v>325</v>
      </c>
      <c r="F148" t="s">
        <v>326</v>
      </c>
      <c r="G148" s="19">
        <v>120</v>
      </c>
      <c r="H148" s="19">
        <v>12930</v>
      </c>
      <c r="I148" s="19">
        <v>35375</v>
      </c>
      <c r="J148" s="19">
        <v>28</v>
      </c>
      <c r="K148" s="19">
        <v>46</v>
      </c>
      <c r="L148" s="19">
        <v>0</v>
      </c>
      <c r="M148" s="19">
        <v>0</v>
      </c>
      <c r="N148" s="16">
        <v>43374</v>
      </c>
      <c r="O148" s="16">
        <v>43738</v>
      </c>
      <c r="P148" s="17">
        <v>9870251</v>
      </c>
      <c r="Q148" s="17">
        <v>10170523</v>
      </c>
      <c r="R148" s="17">
        <v>1124664</v>
      </c>
      <c r="S148" s="17">
        <v>2078</v>
      </c>
      <c r="T148" s="17">
        <v>-300869</v>
      </c>
      <c r="U148" s="17">
        <f t="shared" si="5"/>
        <v>1427611</v>
      </c>
      <c r="V148" s="17">
        <f t="shared" si="4"/>
        <v>1427611</v>
      </c>
      <c r="W148" s="17">
        <v>1387706</v>
      </c>
      <c r="X148" s="11">
        <v>1.2391657809313146</v>
      </c>
      <c r="Z148" s="27"/>
      <c r="AA148" s="27"/>
      <c r="AB148" s="27"/>
      <c r="AC148" s="27"/>
      <c r="AD148" s="27"/>
      <c r="AE148" s="27"/>
      <c r="AF148" s="27"/>
      <c r="AG148" s="27"/>
      <c r="AH148" s="28"/>
      <c r="AI148" s="29"/>
      <c r="AJ148" s="30"/>
    </row>
    <row r="149" spans="1:36" s="24" customFormat="1" x14ac:dyDescent="0.25">
      <c r="A149" s="1">
        <v>6008601</v>
      </c>
      <c r="B149" t="s">
        <v>1204</v>
      </c>
      <c r="C149" t="s">
        <v>129</v>
      </c>
      <c r="D149" t="s">
        <v>30</v>
      </c>
      <c r="E149" s="1" t="s">
        <v>198</v>
      </c>
      <c r="F149" t="s">
        <v>27</v>
      </c>
      <c r="G149" s="19">
        <v>219</v>
      </c>
      <c r="H149" s="19">
        <v>67006</v>
      </c>
      <c r="I149" s="19">
        <v>71002</v>
      </c>
      <c r="J149" s="19">
        <v>6</v>
      </c>
      <c r="K149" s="19">
        <v>39</v>
      </c>
      <c r="L149" s="19">
        <v>33</v>
      </c>
      <c r="M149" s="19">
        <v>9</v>
      </c>
      <c r="N149" s="16">
        <v>43466</v>
      </c>
      <c r="O149" s="16">
        <v>43830</v>
      </c>
      <c r="P149" s="17">
        <v>13124161</v>
      </c>
      <c r="Q149" s="17">
        <v>14638904</v>
      </c>
      <c r="R149" s="17">
        <v>51983</v>
      </c>
      <c r="S149" s="17">
        <v>0</v>
      </c>
      <c r="T149" s="17">
        <v>-336070</v>
      </c>
      <c r="U149" s="17">
        <f t="shared" si="5"/>
        <v>388053</v>
      </c>
      <c r="V149" s="17">
        <f t="shared" si="4"/>
        <v>388053</v>
      </c>
      <c r="W149" s="17">
        <v>302887</v>
      </c>
      <c r="X149" s="11">
        <v>0.71509092222302473</v>
      </c>
      <c r="Z149" s="27"/>
      <c r="AA149" s="27"/>
      <c r="AB149" s="27"/>
      <c r="AC149" s="27"/>
      <c r="AD149" s="27"/>
      <c r="AE149" s="27"/>
      <c r="AF149" s="27"/>
      <c r="AG149" s="27"/>
      <c r="AH149" s="28"/>
      <c r="AI149" s="29"/>
      <c r="AJ149" s="30"/>
    </row>
    <row r="150" spans="1:36" s="24" customFormat="1" x14ac:dyDescent="0.25">
      <c r="A150" s="1">
        <v>6001457</v>
      </c>
      <c r="B150" t="s">
        <v>291</v>
      </c>
      <c r="C150" t="s">
        <v>292</v>
      </c>
      <c r="D150" t="s">
        <v>293</v>
      </c>
      <c r="E150" s="1" t="s">
        <v>294</v>
      </c>
      <c r="F150" t="s">
        <v>295</v>
      </c>
      <c r="G150" s="19">
        <v>213</v>
      </c>
      <c r="H150" s="19">
        <v>27679</v>
      </c>
      <c r="I150" s="19">
        <v>40607</v>
      </c>
      <c r="J150" s="19">
        <v>14</v>
      </c>
      <c r="K150" s="19">
        <v>86</v>
      </c>
      <c r="L150" s="19">
        <v>1</v>
      </c>
      <c r="M150" s="19">
        <v>6</v>
      </c>
      <c r="N150" s="16">
        <v>43466</v>
      </c>
      <c r="O150" s="16">
        <v>43830</v>
      </c>
      <c r="P150" s="17">
        <v>9604317</v>
      </c>
      <c r="Q150" s="17">
        <v>10400386</v>
      </c>
      <c r="R150" s="17">
        <v>-1353530</v>
      </c>
      <c r="S150" s="17">
        <v>18861</v>
      </c>
      <c r="T150" s="17">
        <v>-89218</v>
      </c>
      <c r="U150" s="17">
        <f t="shared" si="5"/>
        <v>-1245451</v>
      </c>
      <c r="V150" s="17">
        <f t="shared" si="4"/>
        <v>-1245451</v>
      </c>
      <c r="W150" s="17">
        <v>-1310303</v>
      </c>
      <c r="X150" s="11">
        <v>0.99473698562897106</v>
      </c>
      <c r="Z150" s="27"/>
      <c r="AA150" s="27"/>
      <c r="AB150" s="27"/>
      <c r="AC150" s="27"/>
      <c r="AD150" s="27"/>
      <c r="AE150" s="27"/>
      <c r="AF150" s="27"/>
      <c r="AG150" s="27"/>
      <c r="AH150" s="28"/>
      <c r="AI150" s="29"/>
      <c r="AJ150" s="30"/>
    </row>
    <row r="151" spans="1:36" s="24" customFormat="1" x14ac:dyDescent="0.25">
      <c r="A151" s="1">
        <v>6001358</v>
      </c>
      <c r="B151" t="s">
        <v>280</v>
      </c>
      <c r="C151" t="s">
        <v>51</v>
      </c>
      <c r="D151" t="s">
        <v>281</v>
      </c>
      <c r="E151" s="1" t="s">
        <v>282</v>
      </c>
      <c r="F151" t="s">
        <v>283</v>
      </c>
      <c r="G151" s="19">
        <v>139</v>
      </c>
      <c r="H151" s="19">
        <v>16187</v>
      </c>
      <c r="I151" s="19">
        <v>21801</v>
      </c>
      <c r="J151" s="19">
        <v>3</v>
      </c>
      <c r="K151" s="19">
        <v>68</v>
      </c>
      <c r="L151" s="19">
        <v>0</v>
      </c>
      <c r="M151" s="19">
        <v>0</v>
      </c>
      <c r="N151" s="16">
        <v>43466</v>
      </c>
      <c r="O151" s="16">
        <v>43830</v>
      </c>
      <c r="P151" s="17">
        <v>3160396</v>
      </c>
      <c r="Q151" s="17">
        <v>4356435</v>
      </c>
      <c r="R151" s="17">
        <v>167332</v>
      </c>
      <c r="S151" s="17">
        <v>0</v>
      </c>
      <c r="T151" s="17">
        <v>-78937</v>
      </c>
      <c r="U151" s="17">
        <f t="shared" si="5"/>
        <v>246269</v>
      </c>
      <c r="V151" s="17">
        <f t="shared" si="4"/>
        <v>246269</v>
      </c>
      <c r="W151" s="17">
        <v>114939.67741935421</v>
      </c>
      <c r="X151" s="11">
        <v>1.1077997364953887</v>
      </c>
      <c r="Z151" s="27"/>
      <c r="AA151" s="27"/>
      <c r="AB151" s="27"/>
      <c r="AC151" s="27"/>
      <c r="AD151" s="27"/>
      <c r="AE151" s="27"/>
      <c r="AF151" s="27"/>
      <c r="AG151" s="27"/>
      <c r="AH151" s="28"/>
      <c r="AI151" s="29"/>
      <c r="AJ151" s="30"/>
    </row>
    <row r="152" spans="1:36" s="24" customFormat="1" x14ac:dyDescent="0.25">
      <c r="A152" s="1">
        <v>6010367</v>
      </c>
      <c r="B152" t="s">
        <v>1350</v>
      </c>
      <c r="C152" t="s">
        <v>72</v>
      </c>
      <c r="D152" t="s">
        <v>1351</v>
      </c>
      <c r="E152" s="1" t="s">
        <v>1352</v>
      </c>
      <c r="F152" t="s">
        <v>22</v>
      </c>
      <c r="G152" s="19">
        <v>150</v>
      </c>
      <c r="H152" s="19">
        <v>33835</v>
      </c>
      <c r="I152" s="19">
        <v>48745</v>
      </c>
      <c r="J152" s="19">
        <v>12</v>
      </c>
      <c r="K152" s="19">
        <v>69</v>
      </c>
      <c r="L152" s="19">
        <v>0</v>
      </c>
      <c r="M152" s="19">
        <v>0</v>
      </c>
      <c r="N152" s="16">
        <v>43466</v>
      </c>
      <c r="O152" s="16">
        <v>43830</v>
      </c>
      <c r="P152" s="17">
        <v>9169957</v>
      </c>
      <c r="Q152" s="17">
        <v>12984181</v>
      </c>
      <c r="R152" s="17">
        <v>1079374</v>
      </c>
      <c r="S152" s="17">
        <v>2930</v>
      </c>
      <c r="T152" s="17">
        <v>-1071949</v>
      </c>
      <c r="U152" s="17">
        <f t="shared" si="5"/>
        <v>2154253</v>
      </c>
      <c r="V152" s="17">
        <f t="shared" si="4"/>
        <v>2154253</v>
      </c>
      <c r="W152" s="17">
        <v>1920065</v>
      </c>
      <c r="X152" s="11">
        <v>0.88774656835946164</v>
      </c>
      <c r="Z152" s="27"/>
      <c r="AA152" s="27"/>
      <c r="AB152" s="27"/>
      <c r="AC152" s="27"/>
      <c r="AD152" s="27"/>
      <c r="AE152" s="27"/>
      <c r="AF152" s="27"/>
      <c r="AG152" s="27"/>
      <c r="AH152" s="28"/>
      <c r="AI152" s="29"/>
      <c r="AJ152" s="30"/>
    </row>
    <row r="153" spans="1:36" s="24" customFormat="1" x14ac:dyDescent="0.25">
      <c r="A153" s="1">
        <v>6001697</v>
      </c>
      <c r="B153" t="s">
        <v>335</v>
      </c>
      <c r="C153" t="s">
        <v>137</v>
      </c>
      <c r="D153" t="s">
        <v>336</v>
      </c>
      <c r="E153" s="1" t="s">
        <v>337</v>
      </c>
      <c r="F153" t="s">
        <v>27</v>
      </c>
      <c r="G153" s="19">
        <v>231</v>
      </c>
      <c r="H153" s="19">
        <v>67404</v>
      </c>
      <c r="I153" s="19">
        <v>73817</v>
      </c>
      <c r="J153" s="19">
        <v>5</v>
      </c>
      <c r="K153" s="19">
        <v>53</v>
      </c>
      <c r="L153" s="19">
        <v>40</v>
      </c>
      <c r="M153" s="19">
        <v>0</v>
      </c>
      <c r="N153" s="16">
        <v>43466</v>
      </c>
      <c r="O153" s="16">
        <v>43830</v>
      </c>
      <c r="P153" s="17">
        <v>12946788</v>
      </c>
      <c r="Q153" s="17">
        <v>12953466</v>
      </c>
      <c r="R153" s="17">
        <v>1512526</v>
      </c>
      <c r="S153" s="17">
        <v>81542</v>
      </c>
      <c r="T153" s="17">
        <v>-925805</v>
      </c>
      <c r="U153" s="17">
        <f t="shared" si="5"/>
        <v>2519873</v>
      </c>
      <c r="V153" s="17">
        <f t="shared" si="4"/>
        <v>2519873</v>
      </c>
      <c r="W153" s="17">
        <v>10750679</v>
      </c>
      <c r="X153" s="11">
        <v>0.46619037638475019</v>
      </c>
      <c r="Z153" s="27"/>
      <c r="AA153" s="27"/>
      <c r="AB153" s="27"/>
      <c r="AC153" s="27"/>
      <c r="AD153" s="27"/>
      <c r="AE153" s="27"/>
      <c r="AF153" s="27"/>
      <c r="AG153" s="27"/>
      <c r="AH153" s="28"/>
      <c r="AI153" s="29"/>
      <c r="AJ153" s="30"/>
    </row>
    <row r="154" spans="1:36" s="24" customFormat="1" x14ac:dyDescent="0.25">
      <c r="A154" s="1">
        <v>6001739</v>
      </c>
      <c r="B154" t="s">
        <v>341</v>
      </c>
      <c r="C154" t="s">
        <v>342</v>
      </c>
      <c r="D154" t="s">
        <v>343</v>
      </c>
      <c r="E154" s="1" t="s">
        <v>344</v>
      </c>
      <c r="F154" t="s">
        <v>345</v>
      </c>
      <c r="G154" s="19">
        <v>124</v>
      </c>
      <c r="H154" s="19">
        <v>22994</v>
      </c>
      <c r="I154" s="19">
        <v>39243</v>
      </c>
      <c r="J154" s="19">
        <v>34</v>
      </c>
      <c r="K154" s="19">
        <v>45</v>
      </c>
      <c r="L154" s="19">
        <v>0</v>
      </c>
      <c r="M154" s="19">
        <v>0</v>
      </c>
      <c r="N154" s="16">
        <v>43282</v>
      </c>
      <c r="O154" s="16">
        <v>43646</v>
      </c>
      <c r="P154" s="17">
        <v>3088731</v>
      </c>
      <c r="Q154" s="17">
        <v>10475343</v>
      </c>
      <c r="R154" s="17">
        <v>-292768</v>
      </c>
      <c r="S154" s="17">
        <v>0</v>
      </c>
      <c r="T154" s="17">
        <v>-1597383</v>
      </c>
      <c r="U154" s="17">
        <f t="shared" si="5"/>
        <v>1304615</v>
      </c>
      <c r="V154" s="17">
        <f t="shared" si="4"/>
        <v>1304615</v>
      </c>
      <c r="W154" s="17">
        <v>-88538.842029152438</v>
      </c>
      <c r="X154" s="11">
        <v>1.2656471183013143</v>
      </c>
      <c r="Z154" s="27"/>
      <c r="AA154" s="27"/>
      <c r="AB154" s="27"/>
      <c r="AC154" s="27"/>
      <c r="AD154" s="27"/>
      <c r="AE154" s="27"/>
      <c r="AF154" s="27"/>
      <c r="AG154" s="27"/>
      <c r="AH154" s="28"/>
      <c r="AI154" s="29"/>
      <c r="AJ154" s="30"/>
    </row>
    <row r="155" spans="1:36" s="24" customFormat="1" x14ac:dyDescent="0.25">
      <c r="A155" s="1">
        <v>6001770</v>
      </c>
      <c r="B155" t="s">
        <v>346</v>
      </c>
      <c r="C155" t="s">
        <v>51</v>
      </c>
      <c r="D155" t="s">
        <v>347</v>
      </c>
      <c r="E155" s="1" t="s">
        <v>348</v>
      </c>
      <c r="F155" t="s">
        <v>349</v>
      </c>
      <c r="G155" s="19">
        <v>35</v>
      </c>
      <c r="H155" s="19">
        <v>6151</v>
      </c>
      <c r="I155" s="19">
        <v>10177</v>
      </c>
      <c r="J155" s="19">
        <v>3</v>
      </c>
      <c r="K155" s="19">
        <v>16</v>
      </c>
      <c r="L155" s="19">
        <v>0</v>
      </c>
      <c r="M155" s="19">
        <v>0</v>
      </c>
      <c r="N155" s="16">
        <v>43466</v>
      </c>
      <c r="O155" s="16">
        <v>43830</v>
      </c>
      <c r="P155" s="17">
        <v>1514045</v>
      </c>
      <c r="Q155" s="17">
        <v>1867674</v>
      </c>
      <c r="R155" s="17">
        <v>-32812</v>
      </c>
      <c r="S155" s="17">
        <v>0</v>
      </c>
      <c r="T155" s="17">
        <v>-98607</v>
      </c>
      <c r="U155" s="17">
        <f t="shared" si="5"/>
        <v>65795</v>
      </c>
      <c r="V155" s="17">
        <f t="shared" si="4"/>
        <v>65795</v>
      </c>
      <c r="W155" s="17">
        <v>36744</v>
      </c>
      <c r="X155" s="11">
        <v>1.0631645137299588</v>
      </c>
      <c r="Z155" s="27"/>
      <c r="AA155" s="27"/>
      <c r="AB155" s="27"/>
      <c r="AC155" s="27"/>
      <c r="AD155" s="27"/>
      <c r="AE155" s="27"/>
      <c r="AF155" s="27"/>
      <c r="AG155" s="27"/>
      <c r="AH155" s="28"/>
      <c r="AI155" s="29"/>
      <c r="AJ155" s="30"/>
    </row>
    <row r="156" spans="1:36" s="24" customFormat="1" x14ac:dyDescent="0.25">
      <c r="A156" s="1">
        <v>6000277</v>
      </c>
      <c r="B156" t="s">
        <v>80</v>
      </c>
      <c r="C156" t="s">
        <v>76</v>
      </c>
      <c r="D156" t="s">
        <v>81</v>
      </c>
      <c r="E156" s="1" t="s">
        <v>82</v>
      </c>
      <c r="F156" t="s">
        <v>83</v>
      </c>
      <c r="G156" s="19">
        <v>88</v>
      </c>
      <c r="H156" s="19">
        <v>21464</v>
      </c>
      <c r="I156" s="19">
        <v>28910</v>
      </c>
      <c r="J156" s="19">
        <v>2</v>
      </c>
      <c r="K156" s="19">
        <v>43</v>
      </c>
      <c r="L156" s="19">
        <v>0</v>
      </c>
      <c r="M156" s="19">
        <v>0</v>
      </c>
      <c r="N156" s="16">
        <v>43466</v>
      </c>
      <c r="O156" s="16">
        <v>43830</v>
      </c>
      <c r="P156" s="17">
        <v>6745497</v>
      </c>
      <c r="Q156" s="17">
        <v>7371592</v>
      </c>
      <c r="R156" s="17">
        <v>145773</v>
      </c>
      <c r="S156" s="17">
        <v>54752</v>
      </c>
      <c r="T156" s="17">
        <v>-651211</v>
      </c>
      <c r="U156" s="17">
        <f t="shared" si="5"/>
        <v>851736</v>
      </c>
      <c r="V156" s="17">
        <f t="shared" si="4"/>
        <v>851736</v>
      </c>
      <c r="W156" s="17">
        <v>282460</v>
      </c>
      <c r="X156" s="11">
        <v>1.0801106127300202</v>
      </c>
      <c r="Z156" s="27"/>
      <c r="AA156" s="27"/>
      <c r="AB156" s="27"/>
      <c r="AC156" s="27"/>
      <c r="AD156" s="27"/>
      <c r="AE156" s="27"/>
      <c r="AF156" s="27"/>
      <c r="AG156" s="27"/>
      <c r="AH156" s="28"/>
      <c r="AI156" s="29"/>
      <c r="AJ156" s="30"/>
    </row>
    <row r="157" spans="1:36" s="24" customFormat="1" x14ac:dyDescent="0.25">
      <c r="A157" s="1">
        <v>6000269</v>
      </c>
      <c r="B157" t="s">
        <v>75</v>
      </c>
      <c r="C157" t="s">
        <v>76</v>
      </c>
      <c r="D157" t="s">
        <v>77</v>
      </c>
      <c r="E157" s="1" t="s">
        <v>78</v>
      </c>
      <c r="F157" t="s">
        <v>79</v>
      </c>
      <c r="G157" s="19">
        <v>107</v>
      </c>
      <c r="H157" s="19">
        <v>22553</v>
      </c>
      <c r="I157" s="19">
        <v>31737</v>
      </c>
      <c r="J157" s="19">
        <v>3</v>
      </c>
      <c r="K157" s="19">
        <v>52</v>
      </c>
      <c r="L157" s="19">
        <v>0</v>
      </c>
      <c r="M157" s="19">
        <v>0</v>
      </c>
      <c r="N157" s="16">
        <v>43466</v>
      </c>
      <c r="O157" s="16">
        <v>43830</v>
      </c>
      <c r="P157" s="17">
        <v>7815183</v>
      </c>
      <c r="Q157" s="17">
        <v>8074947</v>
      </c>
      <c r="R157" s="17">
        <v>434566</v>
      </c>
      <c r="S157" s="17">
        <v>60105</v>
      </c>
      <c r="T157" s="17">
        <v>-595441</v>
      </c>
      <c r="U157" s="17">
        <f t="shared" si="5"/>
        <v>1090112</v>
      </c>
      <c r="V157" s="17">
        <f t="shared" si="4"/>
        <v>1090112</v>
      </c>
      <c r="W157" s="17">
        <v>713307</v>
      </c>
      <c r="X157" s="11">
        <v>0.78941142144770704</v>
      </c>
      <c r="Z157" s="27"/>
      <c r="AA157" s="27"/>
      <c r="AB157" s="27"/>
      <c r="AC157" s="27"/>
      <c r="AD157" s="27"/>
      <c r="AE157" s="27"/>
      <c r="AF157" s="27"/>
      <c r="AG157" s="27"/>
      <c r="AH157" s="28"/>
      <c r="AI157" s="29"/>
      <c r="AJ157" s="30"/>
    </row>
    <row r="158" spans="1:36" s="24" customFormat="1" x14ac:dyDescent="0.25">
      <c r="A158" s="1">
        <v>6006563</v>
      </c>
      <c r="B158" t="s">
        <v>964</v>
      </c>
      <c r="C158" t="s">
        <v>76</v>
      </c>
      <c r="D158" t="s">
        <v>965</v>
      </c>
      <c r="E158" s="1" t="s">
        <v>966</v>
      </c>
      <c r="F158" t="s">
        <v>27</v>
      </c>
      <c r="G158" s="19">
        <v>80</v>
      </c>
      <c r="H158" s="19">
        <v>8838</v>
      </c>
      <c r="I158" s="19">
        <v>19524</v>
      </c>
      <c r="J158" s="19">
        <v>4</v>
      </c>
      <c r="K158" s="19">
        <v>35</v>
      </c>
      <c r="L158" s="19">
        <v>2</v>
      </c>
      <c r="M158" s="19">
        <v>0</v>
      </c>
      <c r="N158" s="16">
        <v>43466</v>
      </c>
      <c r="O158" s="16">
        <v>43830</v>
      </c>
      <c r="P158" s="17">
        <v>7112274</v>
      </c>
      <c r="Q158" s="17">
        <v>7409997</v>
      </c>
      <c r="R158" s="17">
        <v>187433</v>
      </c>
      <c r="S158" s="17">
        <v>36975</v>
      </c>
      <c r="T158" s="17">
        <v>-597372</v>
      </c>
      <c r="U158" s="17">
        <f t="shared" si="5"/>
        <v>821780</v>
      </c>
      <c r="V158" s="17">
        <f t="shared" si="4"/>
        <v>821780</v>
      </c>
      <c r="W158" s="17">
        <v>535335</v>
      </c>
      <c r="X158" s="11">
        <v>1.0738203431414897</v>
      </c>
      <c r="Z158" s="27"/>
      <c r="AA158" s="27"/>
      <c r="AB158" s="27"/>
      <c r="AC158" s="27"/>
      <c r="AD158" s="27"/>
      <c r="AE158" s="27"/>
      <c r="AF158" s="27"/>
      <c r="AG158" s="27"/>
      <c r="AH158" s="28"/>
      <c r="AI158" s="29"/>
      <c r="AJ158" s="30"/>
    </row>
    <row r="159" spans="1:36" s="24" customFormat="1" x14ac:dyDescent="0.25">
      <c r="A159" s="1">
        <v>6015168</v>
      </c>
      <c r="B159" t="s">
        <v>1514</v>
      </c>
      <c r="C159" t="s">
        <v>76</v>
      </c>
      <c r="D159" t="s">
        <v>225</v>
      </c>
      <c r="E159" s="1" t="s">
        <v>226</v>
      </c>
      <c r="F159" t="s">
        <v>27</v>
      </c>
      <c r="G159" s="19">
        <v>158</v>
      </c>
      <c r="H159" s="19">
        <v>29694</v>
      </c>
      <c r="I159" s="19">
        <v>44988</v>
      </c>
      <c r="J159" s="19">
        <v>32</v>
      </c>
      <c r="K159" s="19">
        <v>63</v>
      </c>
      <c r="L159" s="19">
        <v>0</v>
      </c>
      <c r="M159" s="19">
        <v>0</v>
      </c>
      <c r="N159" s="16">
        <v>43466</v>
      </c>
      <c r="O159" s="16">
        <v>43830</v>
      </c>
      <c r="P159" s="17">
        <v>12107220</v>
      </c>
      <c r="Q159" s="17">
        <v>13121449</v>
      </c>
      <c r="R159" s="17">
        <v>238492</v>
      </c>
      <c r="S159" s="17">
        <v>148696</v>
      </c>
      <c r="T159" s="17">
        <v>-1021599</v>
      </c>
      <c r="U159" s="17">
        <f t="shared" si="5"/>
        <v>1408787</v>
      </c>
      <c r="V159" s="17">
        <f t="shared" si="4"/>
        <v>1408787</v>
      </c>
      <c r="W159" s="17">
        <v>1348177.452574525</v>
      </c>
      <c r="X159" s="11">
        <v>0.84599562569474673</v>
      </c>
      <c r="Z159" s="27"/>
      <c r="AA159" s="27"/>
      <c r="AB159" s="27"/>
      <c r="AC159" s="27"/>
      <c r="AD159" s="27"/>
      <c r="AE159" s="27"/>
      <c r="AF159" s="27"/>
      <c r="AG159" s="27"/>
      <c r="AH159" s="28"/>
      <c r="AI159" s="29"/>
      <c r="AJ159" s="30"/>
    </row>
    <row r="160" spans="1:36" s="24" customFormat="1" x14ac:dyDescent="0.25">
      <c r="A160" s="1">
        <v>6008635</v>
      </c>
      <c r="B160" t="s">
        <v>1205</v>
      </c>
      <c r="C160" t="s">
        <v>1206</v>
      </c>
      <c r="D160" t="s">
        <v>828</v>
      </c>
      <c r="E160" s="1" t="s">
        <v>829</v>
      </c>
      <c r="F160" t="s">
        <v>27</v>
      </c>
      <c r="G160" s="19">
        <v>113</v>
      </c>
      <c r="H160" s="19">
        <v>21437</v>
      </c>
      <c r="I160" s="19">
        <v>30380</v>
      </c>
      <c r="J160" s="19">
        <v>2</v>
      </c>
      <c r="K160" s="19">
        <v>21</v>
      </c>
      <c r="L160" s="19">
        <v>15</v>
      </c>
      <c r="M160" s="19">
        <v>6</v>
      </c>
      <c r="N160" s="16">
        <v>43466</v>
      </c>
      <c r="O160" s="16">
        <v>43830</v>
      </c>
      <c r="P160" s="17">
        <v>6784014</v>
      </c>
      <c r="Q160" s="17">
        <v>6961616</v>
      </c>
      <c r="R160" s="17">
        <v>364831</v>
      </c>
      <c r="S160" s="17">
        <v>40000</v>
      </c>
      <c r="T160" s="17">
        <v>-312143</v>
      </c>
      <c r="U160" s="17">
        <f t="shared" si="5"/>
        <v>716974</v>
      </c>
      <c r="V160" s="17">
        <f t="shared" si="4"/>
        <v>716974</v>
      </c>
      <c r="W160" s="17">
        <v>1177739</v>
      </c>
      <c r="X160" s="11">
        <v>0.78156976272287004</v>
      </c>
      <c r="Z160" s="27"/>
      <c r="AA160" s="27"/>
      <c r="AB160" s="27"/>
      <c r="AC160" s="27"/>
      <c r="AD160" s="27"/>
      <c r="AE160" s="27"/>
      <c r="AF160" s="27"/>
      <c r="AG160" s="27"/>
      <c r="AH160" s="28"/>
      <c r="AI160" s="29"/>
      <c r="AJ160" s="30"/>
    </row>
    <row r="161" spans="1:36" s="24" customFormat="1" x14ac:dyDescent="0.25">
      <c r="A161" s="1">
        <v>6009179</v>
      </c>
      <c r="B161" t="s">
        <v>1237</v>
      </c>
      <c r="C161" t="s">
        <v>76</v>
      </c>
      <c r="D161" t="s">
        <v>452</v>
      </c>
      <c r="E161" s="1" t="s">
        <v>453</v>
      </c>
      <c r="F161" t="s">
        <v>454</v>
      </c>
      <c r="G161" s="19">
        <v>121</v>
      </c>
      <c r="H161" s="19">
        <v>18297</v>
      </c>
      <c r="I161" s="19">
        <v>27712</v>
      </c>
      <c r="J161" s="19">
        <v>7</v>
      </c>
      <c r="K161" s="19">
        <v>57</v>
      </c>
      <c r="L161" s="19">
        <v>0</v>
      </c>
      <c r="M161" s="19">
        <v>0</v>
      </c>
      <c r="N161" s="16">
        <v>43466</v>
      </c>
      <c r="O161" s="16">
        <v>43830</v>
      </c>
      <c r="P161" s="17">
        <v>6060294</v>
      </c>
      <c r="Q161" s="17">
        <v>6550532</v>
      </c>
      <c r="R161" s="17">
        <v>113562</v>
      </c>
      <c r="S161" s="17">
        <v>91593</v>
      </c>
      <c r="T161" s="17">
        <v>-558770</v>
      </c>
      <c r="U161" s="17">
        <f t="shared" si="5"/>
        <v>763925</v>
      </c>
      <c r="V161" s="17">
        <f t="shared" si="4"/>
        <v>763925</v>
      </c>
      <c r="W161" s="17">
        <v>747774</v>
      </c>
      <c r="X161" s="11">
        <v>0.79410588892313605</v>
      </c>
      <c r="Z161" s="27"/>
      <c r="AA161" s="27"/>
      <c r="AB161" s="27"/>
      <c r="AC161" s="27"/>
      <c r="AD161" s="27"/>
      <c r="AE161" s="27"/>
      <c r="AF161" s="27"/>
      <c r="AG161" s="27"/>
      <c r="AH161" s="28"/>
      <c r="AI161" s="29"/>
      <c r="AJ161" s="30"/>
    </row>
    <row r="162" spans="1:36" s="24" customFormat="1" x14ac:dyDescent="0.25">
      <c r="A162" s="1">
        <v>6009948</v>
      </c>
      <c r="B162" t="s">
        <v>1320</v>
      </c>
      <c r="C162" t="s">
        <v>49</v>
      </c>
      <c r="D162" t="s">
        <v>1321</v>
      </c>
      <c r="E162" s="1" t="s">
        <v>1322</v>
      </c>
      <c r="F162" t="s">
        <v>27</v>
      </c>
      <c r="G162" s="19">
        <v>485</v>
      </c>
      <c r="H162" s="19">
        <v>106227</v>
      </c>
      <c r="I162" s="19">
        <v>109310</v>
      </c>
      <c r="J162" s="19">
        <v>13</v>
      </c>
      <c r="K162" s="19">
        <v>54</v>
      </c>
      <c r="L162" s="19">
        <v>0</v>
      </c>
      <c r="M162" s="19">
        <v>91</v>
      </c>
      <c r="N162" s="16">
        <v>43466</v>
      </c>
      <c r="O162" s="16">
        <v>43830</v>
      </c>
      <c r="P162" s="17">
        <v>18297589</v>
      </c>
      <c r="Q162" s="17">
        <v>18829014</v>
      </c>
      <c r="R162" s="17">
        <v>-32340</v>
      </c>
      <c r="S162" s="17">
        <v>0</v>
      </c>
      <c r="T162" s="17">
        <v>-144798</v>
      </c>
      <c r="U162" s="17">
        <f t="shared" si="5"/>
        <v>112458</v>
      </c>
      <c r="V162" s="17">
        <f t="shared" si="4"/>
        <v>112458</v>
      </c>
      <c r="W162" s="17">
        <v>1280037</v>
      </c>
      <c r="X162" s="11">
        <v>0.51055527043773241</v>
      </c>
      <c r="Z162" s="27"/>
      <c r="AA162" s="27"/>
      <c r="AB162" s="27"/>
      <c r="AC162" s="27"/>
      <c r="AD162" s="27"/>
      <c r="AE162" s="27"/>
      <c r="AF162" s="27"/>
      <c r="AG162" s="27"/>
      <c r="AH162" s="28"/>
      <c r="AI162" s="29"/>
      <c r="AJ162" s="30"/>
    </row>
    <row r="163" spans="1:36" s="24" customFormat="1" x14ac:dyDescent="0.25">
      <c r="A163" s="1">
        <v>6005144</v>
      </c>
      <c r="B163" t="s">
        <v>792</v>
      </c>
      <c r="C163" t="s">
        <v>28</v>
      </c>
      <c r="D163" t="s">
        <v>793</v>
      </c>
      <c r="E163" s="1" t="s">
        <v>794</v>
      </c>
      <c r="F163" t="s">
        <v>234</v>
      </c>
      <c r="G163" s="19">
        <v>231</v>
      </c>
      <c r="H163" s="19">
        <v>31954</v>
      </c>
      <c r="I163" s="19">
        <v>36103</v>
      </c>
      <c r="J163" s="19">
        <v>5</v>
      </c>
      <c r="K163" s="19">
        <v>53</v>
      </c>
      <c r="L163" s="19">
        <v>40</v>
      </c>
      <c r="M163" s="19">
        <v>0</v>
      </c>
      <c r="N163" s="16">
        <v>43466</v>
      </c>
      <c r="O163" s="16">
        <v>43830</v>
      </c>
      <c r="P163" s="17">
        <v>7870344</v>
      </c>
      <c r="Q163" s="17">
        <v>7874412</v>
      </c>
      <c r="R163" s="17">
        <v>877487</v>
      </c>
      <c r="S163" s="17">
        <v>107880</v>
      </c>
      <c r="T163" s="17">
        <v>-993894</v>
      </c>
      <c r="U163" s="17">
        <f t="shared" si="5"/>
        <v>1979261</v>
      </c>
      <c r="V163" s="17">
        <f t="shared" si="4"/>
        <v>1979261</v>
      </c>
      <c r="W163" s="17">
        <v>1435623</v>
      </c>
      <c r="X163" s="11">
        <v>0.60661704066429978</v>
      </c>
      <c r="Z163" s="27"/>
      <c r="AA163" s="27"/>
      <c r="AB163" s="27"/>
      <c r="AC163" s="27"/>
      <c r="AD163" s="27"/>
      <c r="AE163" s="27"/>
      <c r="AF163" s="27"/>
      <c r="AG163" s="27"/>
      <c r="AH163" s="28"/>
      <c r="AI163" s="29"/>
      <c r="AJ163" s="30"/>
    </row>
    <row r="164" spans="1:36" s="24" customFormat="1" x14ac:dyDescent="0.25">
      <c r="A164" s="1">
        <v>6001796</v>
      </c>
      <c r="B164" t="s">
        <v>354</v>
      </c>
      <c r="C164" t="s">
        <v>129</v>
      </c>
      <c r="D164" t="s">
        <v>30</v>
      </c>
      <c r="E164" s="1" t="s">
        <v>198</v>
      </c>
      <c r="F164" t="s">
        <v>27</v>
      </c>
      <c r="G164" s="19">
        <v>267</v>
      </c>
      <c r="H164" s="19">
        <v>86024</v>
      </c>
      <c r="I164" s="19">
        <v>93173</v>
      </c>
      <c r="J164" s="19">
        <v>9</v>
      </c>
      <c r="K164" s="19">
        <v>40</v>
      </c>
      <c r="L164" s="19">
        <v>34</v>
      </c>
      <c r="M164" s="19">
        <v>19</v>
      </c>
      <c r="N164" s="16">
        <v>43466</v>
      </c>
      <c r="O164" s="16">
        <v>43830</v>
      </c>
      <c r="P164" s="17">
        <v>16823573</v>
      </c>
      <c r="Q164" s="17">
        <v>18343382</v>
      </c>
      <c r="R164" s="17">
        <v>1351345</v>
      </c>
      <c r="S164" s="17">
        <v>0</v>
      </c>
      <c r="T164" s="17">
        <v>-835774</v>
      </c>
      <c r="U164" s="17">
        <f t="shared" si="5"/>
        <v>2187119</v>
      </c>
      <c r="V164" s="17">
        <f t="shared" si="4"/>
        <v>2187119</v>
      </c>
      <c r="W164" s="17">
        <v>2056466</v>
      </c>
      <c r="X164" s="11">
        <v>0.71271536960017423</v>
      </c>
      <c r="Z164" s="27"/>
      <c r="AA164" s="27"/>
      <c r="AB164" s="27"/>
      <c r="AC164" s="27"/>
      <c r="AD164" s="27"/>
      <c r="AE164" s="27"/>
      <c r="AF164" s="27"/>
      <c r="AG164" s="27"/>
      <c r="AH164" s="28"/>
      <c r="AI164" s="29"/>
      <c r="AJ164" s="30"/>
    </row>
    <row r="165" spans="1:36" s="24" customFormat="1" x14ac:dyDescent="0.25">
      <c r="A165" s="1">
        <v>6001887</v>
      </c>
      <c r="B165" t="s">
        <v>355</v>
      </c>
      <c r="C165" t="s">
        <v>28</v>
      </c>
      <c r="D165" t="s">
        <v>356</v>
      </c>
      <c r="E165" s="1" t="s">
        <v>357</v>
      </c>
      <c r="F165" t="s">
        <v>230</v>
      </c>
      <c r="G165" s="19">
        <v>37</v>
      </c>
      <c r="H165" s="19">
        <v>5296</v>
      </c>
      <c r="I165" s="19">
        <v>10850</v>
      </c>
      <c r="J165" s="19">
        <v>0</v>
      </c>
      <c r="K165" s="19">
        <v>11</v>
      </c>
      <c r="L165" s="19">
        <v>5</v>
      </c>
      <c r="M165" s="19">
        <v>0</v>
      </c>
      <c r="N165" s="16">
        <v>43466</v>
      </c>
      <c r="O165" s="16">
        <v>43830</v>
      </c>
      <c r="P165" s="17">
        <v>10108038</v>
      </c>
      <c r="Q165" s="17">
        <v>10556455</v>
      </c>
      <c r="R165" s="17">
        <v>695044</v>
      </c>
      <c r="S165" s="17">
        <v>751976</v>
      </c>
      <c r="T165" s="17">
        <v>-161541</v>
      </c>
      <c r="U165" s="17">
        <f t="shared" si="5"/>
        <v>1608561</v>
      </c>
      <c r="V165" s="17">
        <f t="shared" si="4"/>
        <v>1608561</v>
      </c>
      <c r="W165" s="17">
        <v>1273403</v>
      </c>
      <c r="X165" s="11">
        <v>2.625530423824709</v>
      </c>
      <c r="Z165" s="27"/>
      <c r="AA165" s="27"/>
      <c r="AB165" s="27"/>
      <c r="AC165" s="27"/>
      <c r="AD165" s="27"/>
      <c r="AE165" s="27"/>
      <c r="AF165" s="27"/>
      <c r="AG165" s="27"/>
      <c r="AH165" s="28"/>
      <c r="AI165" s="29"/>
      <c r="AJ165" s="30"/>
    </row>
    <row r="166" spans="1:36" s="24" customFormat="1" x14ac:dyDescent="0.25">
      <c r="A166" s="1">
        <v>6007496</v>
      </c>
      <c r="B166" t="s">
        <v>1082</v>
      </c>
      <c r="C166" t="s">
        <v>51</v>
      </c>
      <c r="D166" t="s">
        <v>1083</v>
      </c>
      <c r="E166" s="1" t="s">
        <v>1084</v>
      </c>
      <c r="F166" t="s">
        <v>209</v>
      </c>
      <c r="G166" s="19">
        <v>98</v>
      </c>
      <c r="H166" s="19">
        <v>20615</v>
      </c>
      <c r="I166" s="19">
        <v>21620</v>
      </c>
      <c r="J166" s="19">
        <v>8</v>
      </c>
      <c r="K166" s="19">
        <v>45</v>
      </c>
      <c r="L166" s="19">
        <v>0</v>
      </c>
      <c r="M166" s="19">
        <v>0</v>
      </c>
      <c r="N166" s="16">
        <v>43466</v>
      </c>
      <c r="O166" s="16">
        <v>43830</v>
      </c>
      <c r="P166" s="17">
        <v>2916071</v>
      </c>
      <c r="Q166" s="17">
        <v>3322850</v>
      </c>
      <c r="R166" s="17">
        <v>330441</v>
      </c>
      <c r="S166" s="17">
        <v>0</v>
      </c>
      <c r="T166" s="17">
        <v>7013</v>
      </c>
      <c r="U166" s="17">
        <f t="shared" si="5"/>
        <v>323428</v>
      </c>
      <c r="V166" s="17">
        <f t="shared" si="4"/>
        <v>323428</v>
      </c>
      <c r="W166" s="17">
        <v>356663</v>
      </c>
      <c r="X166" s="11">
        <v>1.3192137601504619</v>
      </c>
      <c r="Z166" s="27"/>
      <c r="AA166" s="27"/>
      <c r="AB166" s="27"/>
      <c r="AC166" s="27"/>
      <c r="AD166" s="27"/>
      <c r="AE166" s="27"/>
      <c r="AF166" s="27"/>
      <c r="AG166" s="27"/>
      <c r="AH166" s="28"/>
      <c r="AI166" s="29"/>
      <c r="AJ166" s="30"/>
    </row>
    <row r="167" spans="1:36" s="24" customFormat="1" x14ac:dyDescent="0.25">
      <c r="A167" s="1">
        <v>6001952</v>
      </c>
      <c r="B167" t="s">
        <v>363</v>
      </c>
      <c r="C167" t="s">
        <v>139</v>
      </c>
      <c r="D167" t="s">
        <v>56</v>
      </c>
      <c r="E167" s="1" t="s">
        <v>57</v>
      </c>
      <c r="F167" t="s">
        <v>58</v>
      </c>
      <c r="G167" s="19">
        <v>90</v>
      </c>
      <c r="H167" s="19">
        <v>10485</v>
      </c>
      <c r="I167" s="19">
        <v>26243</v>
      </c>
      <c r="J167" s="19">
        <v>14</v>
      </c>
      <c r="K167" s="19">
        <v>38</v>
      </c>
      <c r="L167" s="19">
        <v>0</v>
      </c>
      <c r="M167" s="19">
        <v>0</v>
      </c>
      <c r="N167" s="16">
        <v>43466</v>
      </c>
      <c r="O167" s="16">
        <v>43830</v>
      </c>
      <c r="P167" s="17">
        <v>3348469</v>
      </c>
      <c r="Q167" s="17">
        <v>7047473</v>
      </c>
      <c r="R167" s="17">
        <v>60506</v>
      </c>
      <c r="S167" s="17">
        <v>0</v>
      </c>
      <c r="T167" s="17">
        <v>463014</v>
      </c>
      <c r="U167" s="17">
        <f t="shared" si="5"/>
        <v>-402508</v>
      </c>
      <c r="V167" s="17">
        <f t="shared" si="4"/>
        <v>-402508</v>
      </c>
      <c r="W167" s="17">
        <v>-292046</v>
      </c>
      <c r="X167" s="11">
        <v>1.3473802636815764</v>
      </c>
      <c r="Z167" s="27"/>
      <c r="AA167" s="27"/>
      <c r="AB167" s="27"/>
      <c r="AC167" s="27"/>
      <c r="AD167" s="27"/>
      <c r="AE167" s="27"/>
      <c r="AF167" s="27"/>
      <c r="AG167" s="27"/>
      <c r="AH167" s="28"/>
      <c r="AI167" s="29"/>
      <c r="AJ167" s="30"/>
    </row>
    <row r="168" spans="1:36" s="24" customFormat="1" x14ac:dyDescent="0.25">
      <c r="A168" s="1">
        <v>6002026</v>
      </c>
      <c r="B168" t="s">
        <v>368</v>
      </c>
      <c r="C168" t="s">
        <v>28</v>
      </c>
      <c r="D168" t="s">
        <v>30</v>
      </c>
      <c r="E168" s="1" t="s">
        <v>369</v>
      </c>
      <c r="F168" t="s">
        <v>27</v>
      </c>
      <c r="G168" s="19">
        <v>204</v>
      </c>
      <c r="H168" s="19">
        <v>59508</v>
      </c>
      <c r="I168" s="19">
        <v>62357</v>
      </c>
      <c r="J168" s="19">
        <v>4</v>
      </c>
      <c r="K168" s="19">
        <v>40</v>
      </c>
      <c r="L168" s="19">
        <v>12</v>
      </c>
      <c r="M168" s="19">
        <v>21</v>
      </c>
      <c r="N168" s="16">
        <v>43101</v>
      </c>
      <c r="O168" s="16">
        <v>43465</v>
      </c>
      <c r="P168" s="17">
        <v>9440760</v>
      </c>
      <c r="Q168" s="17">
        <v>9924804</v>
      </c>
      <c r="R168" s="17">
        <v>59508</v>
      </c>
      <c r="S168" s="17">
        <v>59508</v>
      </c>
      <c r="T168" s="17">
        <v>-1079008</v>
      </c>
      <c r="U168" s="17">
        <f t="shared" si="5"/>
        <v>1198024</v>
      </c>
      <c r="V168" s="17">
        <f t="shared" si="4"/>
        <v>1198024</v>
      </c>
      <c r="W168" s="17">
        <v>-625327</v>
      </c>
      <c r="X168" s="11">
        <v>0.71217316111554552</v>
      </c>
      <c r="Z168" s="27"/>
      <c r="AA168" s="27"/>
      <c r="AB168" s="27"/>
      <c r="AC168" s="27"/>
      <c r="AD168" s="27"/>
      <c r="AE168" s="27"/>
      <c r="AF168" s="27"/>
      <c r="AG168" s="27"/>
      <c r="AH168" s="28"/>
      <c r="AI168" s="29"/>
      <c r="AJ168" s="30"/>
    </row>
    <row r="169" spans="1:36" s="24" customFormat="1" x14ac:dyDescent="0.25">
      <c r="A169" s="1">
        <v>6016711</v>
      </c>
      <c r="B169" t="s">
        <v>1564</v>
      </c>
      <c r="C169" t="s">
        <v>856</v>
      </c>
      <c r="D169" t="s">
        <v>427</v>
      </c>
      <c r="E169" s="1" t="s">
        <v>813</v>
      </c>
      <c r="F169" t="s">
        <v>429</v>
      </c>
      <c r="G169" s="19">
        <v>64</v>
      </c>
      <c r="H169" s="19">
        <v>487</v>
      </c>
      <c r="I169" s="19">
        <v>18902</v>
      </c>
      <c r="J169" s="19">
        <v>26</v>
      </c>
      <c r="K169" s="19">
        <v>18</v>
      </c>
      <c r="L169" s="19">
        <v>0</v>
      </c>
      <c r="M169" s="19">
        <v>0</v>
      </c>
      <c r="N169" s="16">
        <v>43466</v>
      </c>
      <c r="O169" s="16">
        <v>43830</v>
      </c>
      <c r="P169" s="17">
        <v>5497926</v>
      </c>
      <c r="Q169" s="17">
        <v>20025839</v>
      </c>
      <c r="R169" s="17">
        <v>-169212</v>
      </c>
      <c r="S169" s="17">
        <v>0</v>
      </c>
      <c r="T169" s="17">
        <v>-421268</v>
      </c>
      <c r="U169" s="17">
        <f t="shared" si="5"/>
        <v>252056</v>
      </c>
      <c r="V169" s="17">
        <f t="shared" si="4"/>
        <v>252056</v>
      </c>
      <c r="W169" s="17">
        <v>551580</v>
      </c>
      <c r="X169" s="11">
        <v>1.6565661944829055</v>
      </c>
      <c r="Z169" s="27"/>
      <c r="AA169" s="27"/>
      <c r="AB169" s="27"/>
      <c r="AC169" s="27"/>
      <c r="AD169" s="27"/>
      <c r="AE169" s="27"/>
      <c r="AF169" s="27"/>
      <c r="AG169" s="27"/>
      <c r="AH169" s="28"/>
      <c r="AI169" s="29"/>
      <c r="AJ169" s="30"/>
    </row>
    <row r="170" spans="1:36" s="24" customFormat="1" x14ac:dyDescent="0.25">
      <c r="A170" s="1">
        <v>6002075</v>
      </c>
      <c r="B170" t="s">
        <v>373</v>
      </c>
      <c r="C170" t="s">
        <v>49</v>
      </c>
      <c r="D170" t="s">
        <v>30</v>
      </c>
      <c r="E170" s="1" t="s">
        <v>47</v>
      </c>
      <c r="F170" t="s">
        <v>27</v>
      </c>
      <c r="G170" s="19">
        <v>208</v>
      </c>
      <c r="H170" s="19">
        <v>48114</v>
      </c>
      <c r="I170" s="19">
        <v>53594</v>
      </c>
      <c r="J170" s="19">
        <v>6</v>
      </c>
      <c r="K170" s="19">
        <v>23</v>
      </c>
      <c r="L170" s="19">
        <v>36</v>
      </c>
      <c r="M170" s="19">
        <v>12</v>
      </c>
      <c r="N170" s="16">
        <v>43466</v>
      </c>
      <c r="O170" s="16">
        <v>43830</v>
      </c>
      <c r="P170" s="17">
        <v>11920083</v>
      </c>
      <c r="Q170" s="17">
        <v>12230488</v>
      </c>
      <c r="R170" s="17">
        <v>-1187674</v>
      </c>
      <c r="S170" s="17">
        <v>0</v>
      </c>
      <c r="T170" s="17">
        <v>-81170</v>
      </c>
      <c r="U170" s="17">
        <f t="shared" si="5"/>
        <v>-1106504</v>
      </c>
      <c r="V170" s="17">
        <f t="shared" si="4"/>
        <v>-1106504</v>
      </c>
      <c r="W170" s="17">
        <v>-188475</v>
      </c>
      <c r="X170" s="11">
        <v>0.76941364913037269</v>
      </c>
      <c r="Z170" s="27"/>
      <c r="AA170" s="27"/>
      <c r="AB170" s="27"/>
      <c r="AC170" s="27"/>
      <c r="AD170" s="27"/>
      <c r="AE170" s="27"/>
      <c r="AF170" s="27"/>
      <c r="AG170" s="27"/>
      <c r="AH170" s="28"/>
      <c r="AI170" s="29"/>
      <c r="AJ170" s="30"/>
    </row>
    <row r="171" spans="1:36" s="24" customFormat="1" x14ac:dyDescent="0.25">
      <c r="A171" s="1">
        <v>6003420</v>
      </c>
      <c r="B171" t="s">
        <v>582</v>
      </c>
      <c r="C171" t="s">
        <v>51</v>
      </c>
      <c r="D171" t="s">
        <v>583</v>
      </c>
      <c r="E171" s="1" t="s">
        <v>584</v>
      </c>
      <c r="F171" t="s">
        <v>87</v>
      </c>
      <c r="G171" s="19">
        <v>94</v>
      </c>
      <c r="H171" s="19">
        <v>11811</v>
      </c>
      <c r="I171" s="19">
        <v>14947</v>
      </c>
      <c r="J171" s="19">
        <v>6</v>
      </c>
      <c r="K171" s="19">
        <v>44</v>
      </c>
      <c r="L171" s="19">
        <v>0</v>
      </c>
      <c r="M171" s="19">
        <v>0</v>
      </c>
      <c r="N171" s="16">
        <v>43466</v>
      </c>
      <c r="O171" s="16">
        <v>43830</v>
      </c>
      <c r="P171" s="17">
        <v>2411149</v>
      </c>
      <c r="Q171" s="17">
        <v>3050987</v>
      </c>
      <c r="R171" s="17">
        <v>-19999</v>
      </c>
      <c r="S171" s="17">
        <v>0</v>
      </c>
      <c r="T171" s="17">
        <v>-336411</v>
      </c>
      <c r="U171" s="17">
        <f t="shared" si="5"/>
        <v>316412</v>
      </c>
      <c r="V171" s="17">
        <f t="shared" si="4"/>
        <v>316412</v>
      </c>
      <c r="W171" s="17">
        <v>372594.86193007836</v>
      </c>
      <c r="X171" s="11">
        <v>1.0326413648328947</v>
      </c>
      <c r="Z171" s="27"/>
      <c r="AA171" s="27"/>
      <c r="AB171" s="27"/>
      <c r="AC171" s="27"/>
      <c r="AD171" s="27"/>
      <c r="AE171" s="27"/>
      <c r="AF171" s="27"/>
      <c r="AG171" s="27"/>
      <c r="AH171" s="28"/>
      <c r="AI171" s="29"/>
      <c r="AJ171" s="30"/>
    </row>
    <row r="172" spans="1:36" s="24" customFormat="1" x14ac:dyDescent="0.25">
      <c r="A172" s="1">
        <v>6015200</v>
      </c>
      <c r="B172" t="s">
        <v>1515</v>
      </c>
      <c r="C172" t="s">
        <v>410</v>
      </c>
      <c r="D172" t="s">
        <v>1516</v>
      </c>
      <c r="E172" s="1" t="s">
        <v>1517</v>
      </c>
      <c r="F172" t="s">
        <v>1108</v>
      </c>
      <c r="G172" s="19">
        <v>75</v>
      </c>
      <c r="H172" s="19">
        <v>6402</v>
      </c>
      <c r="I172" s="19">
        <v>23788</v>
      </c>
      <c r="J172" s="19">
        <v>5</v>
      </c>
      <c r="K172" s="19">
        <v>35</v>
      </c>
      <c r="L172" s="19">
        <v>0</v>
      </c>
      <c r="M172" s="19">
        <v>0</v>
      </c>
      <c r="N172" s="16">
        <v>43466</v>
      </c>
      <c r="O172" s="16">
        <v>43830</v>
      </c>
      <c r="P172" s="17">
        <v>1363520</v>
      </c>
      <c r="Q172" s="17">
        <v>5585199</v>
      </c>
      <c r="R172" s="17">
        <v>27992</v>
      </c>
      <c r="S172" s="17">
        <v>0</v>
      </c>
      <c r="T172" s="17">
        <v>-924314</v>
      </c>
      <c r="U172" s="17">
        <f t="shared" si="5"/>
        <v>952306</v>
      </c>
      <c r="V172" s="17">
        <f t="shared" si="4"/>
        <v>952306</v>
      </c>
      <c r="W172" s="17">
        <v>964852</v>
      </c>
      <c r="X172" s="11">
        <v>0.93009186298884461</v>
      </c>
      <c r="Z172" s="27"/>
      <c r="AA172" s="27"/>
      <c r="AB172" s="27"/>
      <c r="AC172" s="27"/>
      <c r="AD172" s="27"/>
      <c r="AE172" s="27"/>
      <c r="AF172" s="27"/>
      <c r="AG172" s="27"/>
      <c r="AH172" s="28"/>
      <c r="AI172" s="29"/>
      <c r="AJ172" s="30"/>
    </row>
    <row r="173" spans="1:36" s="24" customFormat="1" x14ac:dyDescent="0.25">
      <c r="A173" s="1">
        <v>6002141</v>
      </c>
      <c r="B173" t="s">
        <v>393</v>
      </c>
      <c r="C173" t="s">
        <v>28</v>
      </c>
      <c r="D173" t="s">
        <v>394</v>
      </c>
      <c r="E173" s="1" t="s">
        <v>395</v>
      </c>
      <c r="F173" t="s">
        <v>295</v>
      </c>
      <c r="G173" s="19">
        <v>89</v>
      </c>
      <c r="H173" s="19">
        <v>10748</v>
      </c>
      <c r="I173" s="19">
        <v>30633</v>
      </c>
      <c r="J173" s="19">
        <v>17</v>
      </c>
      <c r="K173" s="19">
        <v>36</v>
      </c>
      <c r="L173" s="19">
        <v>0</v>
      </c>
      <c r="M173" s="19">
        <v>0</v>
      </c>
      <c r="N173" s="16">
        <v>43466</v>
      </c>
      <c r="O173" s="16">
        <v>43830</v>
      </c>
      <c r="P173" s="17">
        <v>5133803</v>
      </c>
      <c r="Q173" s="17">
        <v>7198424</v>
      </c>
      <c r="R173" s="17">
        <v>76203</v>
      </c>
      <c r="S173" s="17">
        <v>0</v>
      </c>
      <c r="T173" s="17">
        <v>-103029</v>
      </c>
      <c r="U173" s="17">
        <f t="shared" si="5"/>
        <v>179232</v>
      </c>
      <c r="V173" s="17">
        <f t="shared" si="4"/>
        <v>179232</v>
      </c>
      <c r="W173" s="17">
        <v>166890</v>
      </c>
      <c r="X173" s="11">
        <v>1.2610370360739291</v>
      </c>
      <c r="Z173" s="27"/>
      <c r="AA173" s="27"/>
      <c r="AB173" s="27"/>
      <c r="AC173" s="27"/>
      <c r="AD173" s="27"/>
      <c r="AE173" s="27"/>
      <c r="AF173" s="27"/>
      <c r="AG173" s="27"/>
      <c r="AH173" s="28"/>
      <c r="AI173" s="29"/>
      <c r="AJ173" s="30"/>
    </row>
    <row r="174" spans="1:36" s="24" customFormat="1" x14ac:dyDescent="0.25">
      <c r="A174" s="1">
        <v>6002190</v>
      </c>
      <c r="B174" t="s">
        <v>399</v>
      </c>
      <c r="C174" t="s">
        <v>72</v>
      </c>
      <c r="D174" t="s">
        <v>400</v>
      </c>
      <c r="E174" s="1" t="s">
        <v>401</v>
      </c>
      <c r="F174" t="s">
        <v>27</v>
      </c>
      <c r="G174" s="19">
        <v>197</v>
      </c>
      <c r="H174" s="19">
        <v>59134</v>
      </c>
      <c r="I174" s="19">
        <v>64443</v>
      </c>
      <c r="J174" s="19">
        <v>3</v>
      </c>
      <c r="K174" s="19">
        <v>34</v>
      </c>
      <c r="L174" s="19">
        <v>26</v>
      </c>
      <c r="M174" s="19">
        <v>12</v>
      </c>
      <c r="N174" s="16">
        <v>43466</v>
      </c>
      <c r="O174" s="16">
        <v>43830</v>
      </c>
      <c r="P174" s="17">
        <v>11278480</v>
      </c>
      <c r="Q174" s="17">
        <v>13269725</v>
      </c>
      <c r="R174" s="17">
        <v>2308840</v>
      </c>
      <c r="S174" s="17">
        <v>2379</v>
      </c>
      <c r="T174" s="17">
        <v>-1101234</v>
      </c>
      <c r="U174" s="17">
        <f t="shared" si="5"/>
        <v>3412453</v>
      </c>
      <c r="V174" s="17">
        <f t="shared" si="4"/>
        <v>3412453</v>
      </c>
      <c r="W174" s="17">
        <v>3453572</v>
      </c>
      <c r="X174" s="11">
        <v>0.47843448758683826</v>
      </c>
      <c r="Z174" s="27"/>
      <c r="AA174" s="27"/>
      <c r="AB174" s="27"/>
      <c r="AC174" s="27"/>
      <c r="AD174" s="27"/>
      <c r="AE174" s="27"/>
      <c r="AF174" s="27"/>
      <c r="AG174" s="27"/>
      <c r="AH174" s="28"/>
      <c r="AI174" s="29"/>
      <c r="AJ174" s="30"/>
    </row>
    <row r="175" spans="1:36" s="24" customFormat="1" x14ac:dyDescent="0.25">
      <c r="A175" s="1">
        <v>6005631</v>
      </c>
      <c r="B175" t="s">
        <v>857</v>
      </c>
      <c r="C175" t="s">
        <v>51</v>
      </c>
      <c r="D175" t="s">
        <v>858</v>
      </c>
      <c r="E175" s="1" t="s">
        <v>859</v>
      </c>
      <c r="F175" t="s">
        <v>860</v>
      </c>
      <c r="G175" s="19">
        <v>62</v>
      </c>
      <c r="H175" s="19">
        <v>18090</v>
      </c>
      <c r="I175" s="19">
        <v>18931</v>
      </c>
      <c r="J175" s="19">
        <v>0</v>
      </c>
      <c r="K175" s="19">
        <v>31</v>
      </c>
      <c r="L175" s="19">
        <v>0</v>
      </c>
      <c r="M175" s="19">
        <v>0</v>
      </c>
      <c r="N175" s="16">
        <v>43466</v>
      </c>
      <c r="O175" s="16">
        <v>43830</v>
      </c>
      <c r="P175" s="17">
        <v>2592552</v>
      </c>
      <c r="Q175" s="17">
        <v>2774711</v>
      </c>
      <c r="R175" s="17">
        <v>89223</v>
      </c>
      <c r="S175" s="17">
        <v>0</v>
      </c>
      <c r="T175" s="17">
        <v>-64256</v>
      </c>
      <c r="U175" s="17">
        <f t="shared" si="5"/>
        <v>153479</v>
      </c>
      <c r="V175" s="17">
        <f t="shared" si="4"/>
        <v>153479</v>
      </c>
      <c r="W175" s="17">
        <v>219001.64470076514</v>
      </c>
      <c r="X175" s="11">
        <v>0.87375657993438016</v>
      </c>
      <c r="Z175" s="27"/>
      <c r="AA175" s="27"/>
      <c r="AB175" s="27"/>
      <c r="AC175" s="27"/>
      <c r="AD175" s="27"/>
      <c r="AE175" s="27"/>
      <c r="AF175" s="27"/>
      <c r="AG175" s="27"/>
      <c r="AH175" s="28"/>
      <c r="AI175" s="29"/>
      <c r="AJ175" s="30"/>
    </row>
    <row r="176" spans="1:36" s="24" customFormat="1" x14ac:dyDescent="0.25">
      <c r="A176" s="1">
        <v>6011753</v>
      </c>
      <c r="B176" t="s">
        <v>1386</v>
      </c>
      <c r="C176" t="s">
        <v>224</v>
      </c>
      <c r="D176" t="s">
        <v>1387</v>
      </c>
      <c r="E176" s="1" t="s">
        <v>1388</v>
      </c>
      <c r="F176" t="s">
        <v>22</v>
      </c>
      <c r="G176" s="19">
        <v>80</v>
      </c>
      <c r="H176" s="19">
        <v>1492</v>
      </c>
      <c r="I176" s="19">
        <v>14771</v>
      </c>
      <c r="J176" s="19">
        <v>22</v>
      </c>
      <c r="K176" s="19">
        <v>29</v>
      </c>
      <c r="L176" s="19">
        <v>0</v>
      </c>
      <c r="M176" s="19">
        <v>0</v>
      </c>
      <c r="N176" s="16">
        <v>43497</v>
      </c>
      <c r="O176" s="16">
        <v>43738</v>
      </c>
      <c r="P176" s="17">
        <v>6339772</v>
      </c>
      <c r="Q176" s="17">
        <v>6868085</v>
      </c>
      <c r="R176" s="17">
        <v>458313</v>
      </c>
      <c r="S176" s="17">
        <v>0</v>
      </c>
      <c r="T176" s="17">
        <v>-234415</v>
      </c>
      <c r="U176" s="17">
        <f t="shared" si="5"/>
        <v>692728</v>
      </c>
      <c r="V176" s="17">
        <f t="shared" si="4"/>
        <v>1044817.0247933883</v>
      </c>
      <c r="W176" s="17">
        <v>630700.39256198332</v>
      </c>
      <c r="X176" s="11">
        <v>1.4516208290152175</v>
      </c>
      <c r="Z176" s="27"/>
      <c r="AA176" s="27"/>
      <c r="AB176" s="27"/>
      <c r="AC176" s="27"/>
      <c r="AD176" s="27"/>
      <c r="AE176" s="27"/>
      <c r="AF176" s="27"/>
      <c r="AG176" s="27"/>
      <c r="AH176" s="28"/>
      <c r="AI176" s="29"/>
      <c r="AJ176" s="30"/>
    </row>
    <row r="177" spans="1:36" s="24" customFormat="1" x14ac:dyDescent="0.25">
      <c r="A177" s="1">
        <v>6002273</v>
      </c>
      <c r="B177" t="s">
        <v>407</v>
      </c>
      <c r="C177" t="s">
        <v>28</v>
      </c>
      <c r="D177" t="s">
        <v>408</v>
      </c>
      <c r="E177" s="1" t="s">
        <v>16</v>
      </c>
      <c r="F177" t="s">
        <v>17</v>
      </c>
      <c r="G177" s="19">
        <v>126</v>
      </c>
      <c r="H177" s="19">
        <v>42513</v>
      </c>
      <c r="I177" s="19">
        <v>43098</v>
      </c>
      <c r="J177" s="19">
        <v>2</v>
      </c>
      <c r="K177" s="19">
        <v>60</v>
      </c>
      <c r="L177" s="19">
        <v>0</v>
      </c>
      <c r="M177" s="19">
        <v>1</v>
      </c>
      <c r="N177" s="16">
        <v>43101</v>
      </c>
      <c r="O177" s="16">
        <v>43465</v>
      </c>
      <c r="P177" s="17">
        <v>5095155</v>
      </c>
      <c r="Q177" s="17">
        <v>5119477</v>
      </c>
      <c r="R177" s="17">
        <v>42513</v>
      </c>
      <c r="S177" s="17">
        <v>42513</v>
      </c>
      <c r="T177" s="17">
        <v>-369633</v>
      </c>
      <c r="U177" s="17">
        <f t="shared" si="5"/>
        <v>454659</v>
      </c>
      <c r="V177" s="17">
        <f t="shared" si="4"/>
        <v>454659</v>
      </c>
      <c r="W177" s="17">
        <v>67981</v>
      </c>
      <c r="X177" s="11">
        <v>0.63732332763812738</v>
      </c>
      <c r="Z177" s="27"/>
      <c r="AA177" s="27"/>
      <c r="AB177" s="27"/>
      <c r="AC177" s="27"/>
      <c r="AD177" s="27"/>
      <c r="AE177" s="27"/>
      <c r="AF177" s="27"/>
      <c r="AG177" s="27"/>
      <c r="AH177" s="28"/>
      <c r="AI177" s="29"/>
      <c r="AJ177" s="30"/>
    </row>
    <row r="178" spans="1:36" s="24" customFormat="1" x14ac:dyDescent="0.25">
      <c r="A178" s="1">
        <v>6010136</v>
      </c>
      <c r="B178" t="s">
        <v>1344</v>
      </c>
      <c r="C178" t="s">
        <v>508</v>
      </c>
      <c r="D178" t="s">
        <v>1250</v>
      </c>
      <c r="E178" s="1" t="s">
        <v>1251</v>
      </c>
      <c r="F178" t="s">
        <v>413</v>
      </c>
      <c r="G178" s="19">
        <v>115</v>
      </c>
      <c r="H178" s="19">
        <v>25717</v>
      </c>
      <c r="I178" s="19">
        <v>32523</v>
      </c>
      <c r="J178" s="19">
        <v>7</v>
      </c>
      <c r="K178" s="19">
        <v>24</v>
      </c>
      <c r="L178" s="19">
        <v>8</v>
      </c>
      <c r="M178" s="19">
        <v>9</v>
      </c>
      <c r="N178" s="16">
        <v>43466</v>
      </c>
      <c r="O178" s="16">
        <v>43830</v>
      </c>
      <c r="P178" s="17">
        <v>7012283</v>
      </c>
      <c r="Q178" s="17">
        <v>7016880</v>
      </c>
      <c r="R178" s="17">
        <v>72737</v>
      </c>
      <c r="S178" s="17">
        <v>349500</v>
      </c>
      <c r="T178" s="17">
        <v>-293028</v>
      </c>
      <c r="U178" s="17">
        <f t="shared" si="5"/>
        <v>715265</v>
      </c>
      <c r="V178" s="17">
        <f t="shared" si="4"/>
        <v>715265</v>
      </c>
      <c r="W178" s="17">
        <v>527093</v>
      </c>
      <c r="X178" s="11">
        <v>0.581095142282265</v>
      </c>
      <c r="Z178" s="27"/>
      <c r="AA178" s="27"/>
      <c r="AB178" s="27"/>
      <c r="AC178" s="27"/>
      <c r="AD178" s="27"/>
      <c r="AE178" s="27"/>
      <c r="AF178" s="27"/>
      <c r="AG178" s="27"/>
      <c r="AH178" s="28"/>
      <c r="AI178" s="29"/>
      <c r="AJ178" s="30"/>
    </row>
    <row r="179" spans="1:36" s="24" customFormat="1" x14ac:dyDescent="0.25">
      <c r="A179" s="1">
        <v>6002299</v>
      </c>
      <c r="B179" t="s">
        <v>409</v>
      </c>
      <c r="C179" t="s">
        <v>410</v>
      </c>
      <c r="D179" t="s">
        <v>411</v>
      </c>
      <c r="E179" s="1" t="s">
        <v>412</v>
      </c>
      <c r="F179" t="s">
        <v>413</v>
      </c>
      <c r="G179" s="19">
        <v>114</v>
      </c>
      <c r="H179" s="19">
        <v>12169</v>
      </c>
      <c r="I179" s="19">
        <v>30450</v>
      </c>
      <c r="J179" s="19">
        <v>0</v>
      </c>
      <c r="K179" s="19">
        <v>57</v>
      </c>
      <c r="L179" s="19">
        <v>0</v>
      </c>
      <c r="M179" s="19">
        <v>0</v>
      </c>
      <c r="N179" s="16">
        <v>43466</v>
      </c>
      <c r="O179" s="16">
        <v>43830</v>
      </c>
      <c r="P179" s="17">
        <v>2259065</v>
      </c>
      <c r="Q179" s="17">
        <v>8722264</v>
      </c>
      <c r="R179" s="17">
        <v>25907</v>
      </c>
      <c r="S179" s="17">
        <v>0</v>
      </c>
      <c r="T179" s="17">
        <v>-1173391</v>
      </c>
      <c r="U179" s="17">
        <f t="shared" si="5"/>
        <v>1199298</v>
      </c>
      <c r="V179" s="17">
        <f t="shared" si="4"/>
        <v>1199298</v>
      </c>
      <c r="W179" s="17">
        <v>1234030</v>
      </c>
      <c r="X179" s="11">
        <v>1.0035161973864113</v>
      </c>
      <c r="Z179" s="27"/>
      <c r="AA179" s="27"/>
      <c r="AB179" s="27"/>
      <c r="AC179" s="27"/>
      <c r="AD179" s="27"/>
      <c r="AE179" s="27"/>
      <c r="AF179" s="27"/>
      <c r="AG179" s="27"/>
      <c r="AH179" s="28"/>
      <c r="AI179" s="29"/>
      <c r="AJ179" s="30"/>
    </row>
    <row r="180" spans="1:36" s="24" customFormat="1" x14ac:dyDescent="0.25">
      <c r="A180" s="1">
        <v>6002307</v>
      </c>
      <c r="B180" t="s">
        <v>414</v>
      </c>
      <c r="C180" t="s">
        <v>51</v>
      </c>
      <c r="D180" t="s">
        <v>415</v>
      </c>
      <c r="E180" s="1" t="s">
        <v>416</v>
      </c>
      <c r="F180" t="s">
        <v>417</v>
      </c>
      <c r="G180" s="19">
        <v>54</v>
      </c>
      <c r="H180" s="19">
        <v>6848</v>
      </c>
      <c r="I180" s="19">
        <v>14090</v>
      </c>
      <c r="J180" s="19">
        <v>2</v>
      </c>
      <c r="K180" s="19">
        <v>17</v>
      </c>
      <c r="L180" s="19">
        <v>6</v>
      </c>
      <c r="M180" s="19">
        <v>0</v>
      </c>
      <c r="N180" s="16">
        <v>43466</v>
      </c>
      <c r="O180" s="16">
        <v>43830</v>
      </c>
      <c r="P180" s="17">
        <v>2002611</v>
      </c>
      <c r="Q180" s="17">
        <v>2441886</v>
      </c>
      <c r="R180" s="17">
        <v>30391</v>
      </c>
      <c r="S180" s="17">
        <v>0</v>
      </c>
      <c r="T180" s="17">
        <v>-59620</v>
      </c>
      <c r="U180" s="17">
        <f t="shared" si="5"/>
        <v>90011</v>
      </c>
      <c r="V180" s="17">
        <f t="shared" si="4"/>
        <v>90011</v>
      </c>
      <c r="W180" s="17">
        <v>-163590.64516129019</v>
      </c>
      <c r="X180" s="11">
        <v>0.87951845143604412</v>
      </c>
      <c r="Z180" s="27"/>
      <c r="AA180" s="27"/>
      <c r="AB180" s="27"/>
      <c r="AC180" s="27"/>
      <c r="AD180" s="27"/>
      <c r="AE180" s="27"/>
      <c r="AF180" s="27"/>
      <c r="AG180" s="27"/>
      <c r="AH180" s="28"/>
      <c r="AI180" s="29"/>
      <c r="AJ180" s="30"/>
    </row>
    <row r="181" spans="1:36" s="24" customFormat="1" x14ac:dyDescent="0.25">
      <c r="A181" s="1">
        <v>6003081</v>
      </c>
      <c r="B181" t="s">
        <v>512</v>
      </c>
      <c r="C181" t="s">
        <v>51</v>
      </c>
      <c r="D181" t="s">
        <v>486</v>
      </c>
      <c r="E181" s="1" t="s">
        <v>513</v>
      </c>
      <c r="F181" t="s">
        <v>488</v>
      </c>
      <c r="G181" s="19">
        <v>58</v>
      </c>
      <c r="H181" s="19">
        <v>14825</v>
      </c>
      <c r="I181" s="19">
        <v>15731</v>
      </c>
      <c r="J181" s="19">
        <v>2</v>
      </c>
      <c r="K181" s="19">
        <v>28</v>
      </c>
      <c r="L181" s="19">
        <v>0</v>
      </c>
      <c r="M181" s="19">
        <v>0</v>
      </c>
      <c r="N181" s="16">
        <v>43466</v>
      </c>
      <c r="O181" s="16">
        <v>43830</v>
      </c>
      <c r="P181" s="17">
        <v>2177543</v>
      </c>
      <c r="Q181" s="17">
        <v>2199857</v>
      </c>
      <c r="R181" s="17">
        <v>-41</v>
      </c>
      <c r="S181" s="17">
        <v>0</v>
      </c>
      <c r="T181" s="17">
        <v>-34212</v>
      </c>
      <c r="U181" s="17">
        <f t="shared" si="5"/>
        <v>34171</v>
      </c>
      <c r="V181" s="17">
        <f t="shared" si="4"/>
        <v>34171</v>
      </c>
      <c r="W181" s="17">
        <v>34171</v>
      </c>
      <c r="X181" s="11">
        <v>0.85626329612151708</v>
      </c>
      <c r="Z181" s="27"/>
      <c r="AA181" s="27"/>
      <c r="AB181" s="27"/>
      <c r="AC181" s="27"/>
      <c r="AD181" s="27"/>
      <c r="AE181" s="27"/>
      <c r="AF181" s="27"/>
      <c r="AG181" s="27"/>
      <c r="AH181" s="28"/>
      <c r="AI181" s="29"/>
      <c r="AJ181" s="30"/>
    </row>
    <row r="182" spans="1:36" s="24" customFormat="1" x14ac:dyDescent="0.25">
      <c r="A182" s="1">
        <v>6005276</v>
      </c>
      <c r="B182" t="s">
        <v>804</v>
      </c>
      <c r="C182" t="s">
        <v>410</v>
      </c>
      <c r="D182" t="s">
        <v>712</v>
      </c>
      <c r="E182" s="1" t="s">
        <v>713</v>
      </c>
      <c r="F182" t="s">
        <v>564</v>
      </c>
      <c r="G182" s="19">
        <v>97</v>
      </c>
      <c r="H182" s="19">
        <v>9719</v>
      </c>
      <c r="I182" s="19">
        <v>28005</v>
      </c>
      <c r="J182" s="19">
        <v>1</v>
      </c>
      <c r="K182" s="19">
        <v>48</v>
      </c>
      <c r="L182" s="19">
        <v>0</v>
      </c>
      <c r="M182" s="19">
        <v>0</v>
      </c>
      <c r="N182" s="16">
        <v>43466</v>
      </c>
      <c r="O182" s="16">
        <v>43830</v>
      </c>
      <c r="P182" s="17">
        <v>2275187</v>
      </c>
      <c r="Q182" s="17">
        <v>6113191</v>
      </c>
      <c r="R182" s="17">
        <v>-166019</v>
      </c>
      <c r="S182" s="17">
        <v>0</v>
      </c>
      <c r="T182" s="17">
        <v>-436748</v>
      </c>
      <c r="U182" s="17">
        <f t="shared" si="5"/>
        <v>270729</v>
      </c>
      <c r="V182" s="17">
        <f t="shared" si="4"/>
        <v>270729</v>
      </c>
      <c r="W182" s="17">
        <v>287606</v>
      </c>
      <c r="X182" s="11">
        <v>0.96572559772361499</v>
      </c>
      <c r="Z182" s="27"/>
      <c r="AA182" s="27"/>
      <c r="AB182" s="27"/>
      <c r="AC182" s="27"/>
      <c r="AD182" s="27"/>
      <c r="AE182" s="27"/>
      <c r="AF182" s="27"/>
      <c r="AG182" s="27"/>
      <c r="AH182" s="28"/>
      <c r="AI182" s="29"/>
      <c r="AJ182" s="30"/>
    </row>
    <row r="183" spans="1:36" s="24" customFormat="1" x14ac:dyDescent="0.25">
      <c r="A183" s="1">
        <v>6002521</v>
      </c>
      <c r="B183" t="s">
        <v>430</v>
      </c>
      <c r="C183" t="s">
        <v>197</v>
      </c>
      <c r="D183" t="s">
        <v>431</v>
      </c>
      <c r="E183" s="1" t="s">
        <v>432</v>
      </c>
      <c r="F183" t="s">
        <v>27</v>
      </c>
      <c r="G183" s="19">
        <v>97</v>
      </c>
      <c r="H183" s="19">
        <v>17256</v>
      </c>
      <c r="I183" s="19">
        <v>29489</v>
      </c>
      <c r="J183" s="19">
        <v>2</v>
      </c>
      <c r="K183" s="19">
        <v>21</v>
      </c>
      <c r="L183" s="19">
        <v>7</v>
      </c>
      <c r="M183" s="19">
        <v>8</v>
      </c>
      <c r="N183" s="16">
        <v>43466</v>
      </c>
      <c r="O183" s="16">
        <v>43830</v>
      </c>
      <c r="P183" s="17">
        <v>7158660</v>
      </c>
      <c r="Q183" s="17">
        <v>7168069</v>
      </c>
      <c r="R183" s="17">
        <v>373221</v>
      </c>
      <c r="S183" s="17">
        <v>525569</v>
      </c>
      <c r="T183" s="17">
        <v>-699559</v>
      </c>
      <c r="U183" s="17">
        <f t="shared" si="5"/>
        <v>1598349</v>
      </c>
      <c r="V183" s="17">
        <f t="shared" si="4"/>
        <v>1598349</v>
      </c>
      <c r="W183" s="17">
        <v>1162075</v>
      </c>
      <c r="X183" s="11">
        <v>1.0759750393936272</v>
      </c>
      <c r="Z183" s="27"/>
      <c r="AA183" s="27"/>
      <c r="AB183" s="27"/>
      <c r="AC183" s="27"/>
      <c r="AD183" s="27"/>
      <c r="AE183" s="27"/>
      <c r="AF183" s="27"/>
      <c r="AG183" s="27"/>
      <c r="AH183" s="28"/>
      <c r="AI183" s="29"/>
      <c r="AJ183" s="30"/>
    </row>
    <row r="184" spans="1:36" s="24" customFormat="1" x14ac:dyDescent="0.25">
      <c r="A184" s="1">
        <v>6002539</v>
      </c>
      <c r="B184" t="s">
        <v>433</v>
      </c>
      <c r="C184" t="s">
        <v>434</v>
      </c>
      <c r="D184" t="s">
        <v>435</v>
      </c>
      <c r="E184" s="1" t="s">
        <v>436</v>
      </c>
      <c r="F184" t="s">
        <v>326</v>
      </c>
      <c r="G184" s="19">
        <v>120</v>
      </c>
      <c r="H184" s="19">
        <v>16450</v>
      </c>
      <c r="I184" s="19">
        <v>22378</v>
      </c>
      <c r="J184" s="19">
        <v>2</v>
      </c>
      <c r="K184" s="19">
        <v>50</v>
      </c>
      <c r="L184" s="19">
        <v>6</v>
      </c>
      <c r="M184" s="19">
        <v>0</v>
      </c>
      <c r="N184" s="16">
        <v>43466</v>
      </c>
      <c r="O184" s="16">
        <v>43830</v>
      </c>
      <c r="P184" s="17">
        <v>5211454</v>
      </c>
      <c r="Q184" s="17">
        <v>5664490</v>
      </c>
      <c r="R184" s="17">
        <v>291538</v>
      </c>
      <c r="S184" s="17">
        <v>24978</v>
      </c>
      <c r="T184" s="17">
        <v>-49128</v>
      </c>
      <c r="U184" s="17">
        <f t="shared" si="5"/>
        <v>365644</v>
      </c>
      <c r="V184" s="17">
        <f t="shared" si="4"/>
        <v>365644</v>
      </c>
      <c r="W184" s="17">
        <v>23920.152193421498</v>
      </c>
      <c r="X184" s="11">
        <v>0.81527687662037229</v>
      </c>
      <c r="Z184" s="27"/>
      <c r="AA184" s="27"/>
      <c r="AB184" s="27"/>
      <c r="AC184" s="27"/>
      <c r="AD184" s="27"/>
      <c r="AE184" s="27"/>
      <c r="AF184" s="27"/>
      <c r="AG184" s="27"/>
      <c r="AH184" s="28"/>
      <c r="AI184" s="29"/>
      <c r="AJ184" s="30"/>
    </row>
    <row r="185" spans="1:36" s="24" customFormat="1" x14ac:dyDescent="0.25">
      <c r="A185" s="1">
        <v>6014666</v>
      </c>
      <c r="B185" t="s">
        <v>1490</v>
      </c>
      <c r="C185" t="s">
        <v>1394</v>
      </c>
      <c r="D185" t="s">
        <v>1073</v>
      </c>
      <c r="E185" s="1" t="s">
        <v>1074</v>
      </c>
      <c r="F185" t="s">
        <v>83</v>
      </c>
      <c r="G185" s="19">
        <v>109</v>
      </c>
      <c r="H185" s="19">
        <v>8232</v>
      </c>
      <c r="I185" s="19">
        <v>25823</v>
      </c>
      <c r="J185" s="19">
        <v>15</v>
      </c>
      <c r="K185" s="19">
        <v>47</v>
      </c>
      <c r="L185" s="19">
        <v>0</v>
      </c>
      <c r="M185" s="19">
        <v>0</v>
      </c>
      <c r="N185" s="16">
        <v>43282</v>
      </c>
      <c r="O185" s="16">
        <v>43646</v>
      </c>
      <c r="P185" s="17">
        <v>5068083</v>
      </c>
      <c r="Q185" s="17">
        <v>6054215</v>
      </c>
      <c r="R185" s="17">
        <v>-2253127</v>
      </c>
      <c r="S185" s="17">
        <v>0</v>
      </c>
      <c r="T185" s="17">
        <v>-1241835</v>
      </c>
      <c r="U185" s="17">
        <f t="shared" si="5"/>
        <v>-1011292</v>
      </c>
      <c r="V185" s="17">
        <f t="shared" si="4"/>
        <v>-1011292</v>
      </c>
      <c r="W185" s="17">
        <v>-1134990</v>
      </c>
      <c r="X185" s="11">
        <v>1.0658250813993977</v>
      </c>
      <c r="Z185" s="27"/>
      <c r="AA185" s="27"/>
      <c r="AB185" s="27"/>
      <c r="AC185" s="27"/>
      <c r="AD185" s="27"/>
      <c r="AE185" s="27"/>
      <c r="AF185" s="27"/>
      <c r="AG185" s="27"/>
      <c r="AH185" s="28"/>
      <c r="AI185" s="29"/>
      <c r="AJ185" s="30"/>
    </row>
    <row r="186" spans="1:36" s="24" customFormat="1" x14ac:dyDescent="0.25">
      <c r="A186" s="1">
        <v>6002943</v>
      </c>
      <c r="B186" t="s">
        <v>481</v>
      </c>
      <c r="C186" t="s">
        <v>303</v>
      </c>
      <c r="D186" t="s">
        <v>482</v>
      </c>
      <c r="E186" s="1" t="s">
        <v>483</v>
      </c>
      <c r="F186" t="s">
        <v>484</v>
      </c>
      <c r="G186" s="19">
        <v>72</v>
      </c>
      <c r="H186" s="19">
        <v>11683</v>
      </c>
      <c r="I186" s="19">
        <v>22384</v>
      </c>
      <c r="J186" s="19">
        <v>2</v>
      </c>
      <c r="K186" s="19">
        <v>35</v>
      </c>
      <c r="L186" s="19">
        <v>0</v>
      </c>
      <c r="M186" s="19">
        <v>0</v>
      </c>
      <c r="N186" s="16">
        <v>43466</v>
      </c>
      <c r="O186" s="16">
        <v>43830</v>
      </c>
      <c r="P186" s="17">
        <v>4065264</v>
      </c>
      <c r="Q186" s="17">
        <v>4416920</v>
      </c>
      <c r="R186" s="17">
        <v>727244</v>
      </c>
      <c r="S186" s="17">
        <v>23972</v>
      </c>
      <c r="T186" s="17">
        <v>-321547</v>
      </c>
      <c r="U186" s="17">
        <f t="shared" si="5"/>
        <v>1072763</v>
      </c>
      <c r="V186" s="17">
        <f t="shared" si="4"/>
        <v>1072763</v>
      </c>
      <c r="W186" s="17">
        <v>1036819</v>
      </c>
      <c r="X186" s="11" t="s">
        <v>1620</v>
      </c>
      <c r="Z186" s="27"/>
      <c r="AA186" s="27"/>
      <c r="AB186" s="27"/>
      <c r="AC186" s="27"/>
      <c r="AD186" s="27"/>
      <c r="AE186" s="27"/>
      <c r="AF186" s="27"/>
      <c r="AG186" s="27"/>
      <c r="AH186" s="28"/>
      <c r="AI186" s="29"/>
      <c r="AJ186" s="30"/>
    </row>
    <row r="187" spans="1:36" s="24" customFormat="1" x14ac:dyDescent="0.25">
      <c r="A187" s="1">
        <v>6003222</v>
      </c>
      <c r="B187" t="s">
        <v>542</v>
      </c>
      <c r="C187" t="s">
        <v>28</v>
      </c>
      <c r="D187" t="s">
        <v>543</v>
      </c>
      <c r="E187" s="1" t="s">
        <v>544</v>
      </c>
      <c r="F187" t="s">
        <v>41</v>
      </c>
      <c r="G187" s="19">
        <v>54</v>
      </c>
      <c r="H187" s="19">
        <v>2</v>
      </c>
      <c r="I187" s="19">
        <v>11650</v>
      </c>
      <c r="J187" s="19">
        <v>0</v>
      </c>
      <c r="K187" s="19">
        <v>27</v>
      </c>
      <c r="L187" s="19">
        <v>0</v>
      </c>
      <c r="M187" s="19">
        <v>0</v>
      </c>
      <c r="N187" s="16">
        <v>43466</v>
      </c>
      <c r="O187" s="16">
        <v>43830</v>
      </c>
      <c r="P187" s="17">
        <v>6031005</v>
      </c>
      <c r="Q187" s="17">
        <v>6031005</v>
      </c>
      <c r="R187" s="17">
        <v>-32312</v>
      </c>
      <c r="S187" s="17">
        <v>73107</v>
      </c>
      <c r="T187" s="17">
        <v>-188709</v>
      </c>
      <c r="U187" s="17">
        <f t="shared" si="5"/>
        <v>229504</v>
      </c>
      <c r="V187" s="17">
        <f t="shared" si="4"/>
        <v>229504</v>
      </c>
      <c r="W187" s="17">
        <v>213667</v>
      </c>
      <c r="X187" s="11">
        <v>1.169848996199536</v>
      </c>
      <c r="Z187" s="27"/>
      <c r="AA187" s="27"/>
      <c r="AB187" s="27"/>
      <c r="AC187" s="27"/>
      <c r="AD187" s="27"/>
      <c r="AE187" s="27"/>
      <c r="AF187" s="27"/>
      <c r="AG187" s="27"/>
      <c r="AH187" s="28"/>
      <c r="AI187" s="29"/>
      <c r="AJ187" s="30"/>
    </row>
    <row r="188" spans="1:36" s="24" customFormat="1" x14ac:dyDescent="0.25">
      <c r="A188" s="1">
        <v>6007025</v>
      </c>
      <c r="B188" t="s">
        <v>1023</v>
      </c>
      <c r="C188" t="s">
        <v>51</v>
      </c>
      <c r="D188" t="s">
        <v>1024</v>
      </c>
      <c r="E188" s="1" t="s">
        <v>16</v>
      </c>
      <c r="F188" t="s">
        <v>17</v>
      </c>
      <c r="G188" s="19">
        <v>92</v>
      </c>
      <c r="H188" s="19">
        <v>10871</v>
      </c>
      <c r="I188" s="19">
        <v>16501</v>
      </c>
      <c r="J188" s="19">
        <v>0</v>
      </c>
      <c r="K188" s="19">
        <v>46</v>
      </c>
      <c r="L188" s="19">
        <v>0</v>
      </c>
      <c r="M188" s="19">
        <v>0</v>
      </c>
      <c r="N188" s="16">
        <v>43466</v>
      </c>
      <c r="O188" s="16">
        <v>43830</v>
      </c>
      <c r="P188" s="17">
        <v>2534119</v>
      </c>
      <c r="Q188" s="17">
        <v>3046259</v>
      </c>
      <c r="R188" s="17">
        <v>-36447</v>
      </c>
      <c r="S188" s="17">
        <v>0</v>
      </c>
      <c r="T188" s="17">
        <v>-241929</v>
      </c>
      <c r="U188" s="17">
        <f t="shared" si="5"/>
        <v>205482</v>
      </c>
      <c r="V188" s="17">
        <f t="shared" si="4"/>
        <v>205482</v>
      </c>
      <c r="W188" s="17">
        <v>158404</v>
      </c>
      <c r="X188" s="11">
        <v>0.9911948642237447</v>
      </c>
      <c r="Z188" s="27"/>
      <c r="AA188" s="27"/>
      <c r="AB188" s="27"/>
      <c r="AC188" s="27"/>
      <c r="AD188" s="27"/>
      <c r="AE188" s="27"/>
      <c r="AF188" s="27"/>
      <c r="AG188" s="27"/>
      <c r="AH188" s="28"/>
      <c r="AI188" s="29"/>
      <c r="AJ188" s="30"/>
    </row>
    <row r="189" spans="1:36" s="24" customFormat="1" x14ac:dyDescent="0.25">
      <c r="A189" s="1">
        <v>6009237</v>
      </c>
      <c r="B189" t="s">
        <v>1243</v>
      </c>
      <c r="C189" t="s">
        <v>51</v>
      </c>
      <c r="D189" t="s">
        <v>757</v>
      </c>
      <c r="E189" s="1" t="s">
        <v>758</v>
      </c>
      <c r="F189" t="s">
        <v>127</v>
      </c>
      <c r="G189" s="19">
        <v>63</v>
      </c>
      <c r="H189" s="19">
        <v>16083</v>
      </c>
      <c r="I189" s="19">
        <v>18736</v>
      </c>
      <c r="J189" s="19">
        <v>1</v>
      </c>
      <c r="K189" s="19">
        <v>31</v>
      </c>
      <c r="L189" s="19">
        <v>0</v>
      </c>
      <c r="M189" s="19">
        <v>0</v>
      </c>
      <c r="N189" s="16">
        <v>43466</v>
      </c>
      <c r="O189" s="16">
        <v>43830</v>
      </c>
      <c r="P189" s="17">
        <v>2660957</v>
      </c>
      <c r="Q189" s="17">
        <v>3055936</v>
      </c>
      <c r="R189" s="17">
        <v>363595</v>
      </c>
      <c r="S189" s="17">
        <v>0</v>
      </c>
      <c r="T189" s="17">
        <v>-49101</v>
      </c>
      <c r="U189" s="17">
        <f t="shared" si="5"/>
        <v>412696</v>
      </c>
      <c r="V189" s="17">
        <f t="shared" si="4"/>
        <v>412696</v>
      </c>
      <c r="W189" s="17">
        <v>366746</v>
      </c>
      <c r="X189" s="11">
        <v>0.7933276541919162</v>
      </c>
      <c r="Z189" s="27"/>
      <c r="AA189" s="27"/>
      <c r="AB189" s="27"/>
      <c r="AC189" s="27"/>
      <c r="AD189" s="27"/>
      <c r="AE189" s="27"/>
      <c r="AF189" s="27"/>
      <c r="AG189" s="27"/>
      <c r="AH189" s="28"/>
      <c r="AI189" s="29"/>
      <c r="AJ189" s="30"/>
    </row>
    <row r="190" spans="1:36" s="24" customFormat="1" x14ac:dyDescent="0.25">
      <c r="A190" s="1">
        <v>6002679</v>
      </c>
      <c r="B190" t="s">
        <v>447</v>
      </c>
      <c r="C190" t="s">
        <v>28</v>
      </c>
      <c r="D190" t="s">
        <v>448</v>
      </c>
      <c r="E190" s="1" t="s">
        <v>449</v>
      </c>
      <c r="F190" t="s">
        <v>209</v>
      </c>
      <c r="G190" s="19">
        <v>128</v>
      </c>
      <c r="H190" s="19">
        <v>12304</v>
      </c>
      <c r="I190" s="19">
        <v>31949</v>
      </c>
      <c r="J190" s="19">
        <v>8</v>
      </c>
      <c r="K190" s="19">
        <v>60</v>
      </c>
      <c r="L190" s="19">
        <v>0</v>
      </c>
      <c r="M190" s="19">
        <v>0</v>
      </c>
      <c r="N190" s="16">
        <v>43466</v>
      </c>
      <c r="O190" s="16">
        <v>43830</v>
      </c>
      <c r="P190" s="17">
        <v>6476031</v>
      </c>
      <c r="Q190" s="17">
        <v>11901885</v>
      </c>
      <c r="R190" s="17">
        <v>253245</v>
      </c>
      <c r="S190" s="17">
        <v>0</v>
      </c>
      <c r="T190" s="17">
        <v>-401558</v>
      </c>
      <c r="U190" s="17">
        <f t="shared" si="5"/>
        <v>654803</v>
      </c>
      <c r="V190" s="17">
        <f t="shared" si="4"/>
        <v>654803</v>
      </c>
      <c r="W190" s="17">
        <v>1762514</v>
      </c>
      <c r="X190" s="11">
        <v>1.3549395423598738</v>
      </c>
      <c r="Z190" s="27"/>
      <c r="AA190" s="27"/>
      <c r="AB190" s="27"/>
      <c r="AC190" s="27"/>
      <c r="AD190" s="27"/>
      <c r="AE190" s="27"/>
      <c r="AF190" s="27"/>
      <c r="AG190" s="27"/>
      <c r="AH190" s="28"/>
      <c r="AI190" s="29"/>
      <c r="AJ190" s="30"/>
    </row>
    <row r="191" spans="1:36" s="24" customFormat="1" x14ac:dyDescent="0.25">
      <c r="A191" s="1">
        <v>6002729</v>
      </c>
      <c r="B191" t="s">
        <v>459</v>
      </c>
      <c r="C191" t="s">
        <v>456</v>
      </c>
      <c r="D191" t="s">
        <v>457</v>
      </c>
      <c r="E191" s="1" t="s">
        <v>458</v>
      </c>
      <c r="F191" t="s">
        <v>209</v>
      </c>
      <c r="G191" s="19">
        <v>120</v>
      </c>
      <c r="H191" s="19">
        <v>12651</v>
      </c>
      <c r="I191" s="19">
        <v>32928</v>
      </c>
      <c r="J191" s="19">
        <v>2</v>
      </c>
      <c r="K191" s="19">
        <v>44</v>
      </c>
      <c r="L191" s="19">
        <v>0</v>
      </c>
      <c r="M191" s="19">
        <v>8</v>
      </c>
      <c r="N191" s="16">
        <v>43466</v>
      </c>
      <c r="O191" s="16">
        <v>43830</v>
      </c>
      <c r="P191" s="17">
        <v>5670550</v>
      </c>
      <c r="Q191" s="17">
        <v>6844459</v>
      </c>
      <c r="R191" s="17">
        <v>183553</v>
      </c>
      <c r="S191" s="17">
        <v>90165</v>
      </c>
      <c r="T191" s="17">
        <v>-421621</v>
      </c>
      <c r="U191" s="17">
        <f t="shared" si="5"/>
        <v>695339</v>
      </c>
      <c r="V191" s="17">
        <f t="shared" si="4"/>
        <v>695339</v>
      </c>
      <c r="W191" s="17">
        <v>584235</v>
      </c>
      <c r="X191" s="11">
        <v>0.99263780797911239</v>
      </c>
      <c r="Z191" s="27"/>
      <c r="AA191" s="27"/>
      <c r="AB191" s="27"/>
      <c r="AC191" s="27"/>
      <c r="AD191" s="27"/>
      <c r="AE191" s="27"/>
      <c r="AF191" s="27"/>
      <c r="AG191" s="27"/>
      <c r="AH191" s="28"/>
      <c r="AI191" s="29"/>
      <c r="AJ191" s="30"/>
    </row>
    <row r="192" spans="1:36" s="24" customFormat="1" x14ac:dyDescent="0.25">
      <c r="A192" s="1">
        <v>6009559</v>
      </c>
      <c r="B192" t="s">
        <v>1279</v>
      </c>
      <c r="C192" t="s">
        <v>51</v>
      </c>
      <c r="D192" t="s">
        <v>390</v>
      </c>
      <c r="E192" s="1" t="s">
        <v>391</v>
      </c>
      <c r="F192" t="s">
        <v>392</v>
      </c>
      <c r="G192" s="19">
        <v>62</v>
      </c>
      <c r="H192" s="19">
        <v>9677</v>
      </c>
      <c r="I192" s="19">
        <v>12987</v>
      </c>
      <c r="J192" s="19">
        <v>3</v>
      </c>
      <c r="K192" s="19">
        <v>14</v>
      </c>
      <c r="L192" s="19">
        <v>9</v>
      </c>
      <c r="M192" s="19">
        <v>1</v>
      </c>
      <c r="N192" s="16">
        <v>43466</v>
      </c>
      <c r="O192" s="16">
        <v>43830</v>
      </c>
      <c r="P192" s="17">
        <v>1886553</v>
      </c>
      <c r="Q192" s="17">
        <v>2375861</v>
      </c>
      <c r="R192" s="17">
        <v>-329571</v>
      </c>
      <c r="S192" s="17">
        <v>0</v>
      </c>
      <c r="T192" s="17">
        <v>-293094</v>
      </c>
      <c r="U192" s="17">
        <f t="shared" si="5"/>
        <v>-36477</v>
      </c>
      <c r="V192" s="17">
        <f t="shared" si="4"/>
        <v>-36477</v>
      </c>
      <c r="W192" s="17">
        <v>-91983</v>
      </c>
      <c r="X192" s="11">
        <v>0.86737436771742649</v>
      </c>
      <c r="Z192" s="27"/>
      <c r="AA192" s="27"/>
      <c r="AB192" s="27"/>
      <c r="AC192" s="27"/>
      <c r="AD192" s="27"/>
      <c r="AE192" s="27"/>
      <c r="AF192" s="27"/>
      <c r="AG192" s="27"/>
      <c r="AH192" s="28"/>
      <c r="AI192" s="29"/>
      <c r="AJ192" s="30"/>
    </row>
    <row r="193" spans="1:36" s="24" customFormat="1" x14ac:dyDescent="0.25">
      <c r="A193" s="1">
        <v>6002745</v>
      </c>
      <c r="B193" t="s">
        <v>460</v>
      </c>
      <c r="C193" t="s">
        <v>51</v>
      </c>
      <c r="D193" t="s">
        <v>461</v>
      </c>
      <c r="E193" s="1" t="s">
        <v>462</v>
      </c>
      <c r="F193" t="s">
        <v>102</v>
      </c>
      <c r="G193" s="19">
        <v>123</v>
      </c>
      <c r="H193" s="19">
        <v>32740</v>
      </c>
      <c r="I193" s="19">
        <v>33917</v>
      </c>
      <c r="J193" s="19">
        <v>1</v>
      </c>
      <c r="K193" s="19">
        <v>61</v>
      </c>
      <c r="L193" s="19">
        <v>0</v>
      </c>
      <c r="M193" s="19">
        <v>0</v>
      </c>
      <c r="N193" s="16">
        <v>43466</v>
      </c>
      <c r="O193" s="16">
        <v>43830</v>
      </c>
      <c r="P193" s="17">
        <v>4829077</v>
      </c>
      <c r="Q193" s="17">
        <v>5096458</v>
      </c>
      <c r="R193" s="17">
        <v>781931</v>
      </c>
      <c r="S193" s="17">
        <v>0</v>
      </c>
      <c r="T193" s="17">
        <v>61503</v>
      </c>
      <c r="U193" s="17">
        <f t="shared" si="5"/>
        <v>720428</v>
      </c>
      <c r="V193" s="17">
        <f t="shared" si="4"/>
        <v>720428</v>
      </c>
      <c r="W193" s="17">
        <v>-188516.61290322524</v>
      </c>
      <c r="X193" s="11">
        <v>0.61338745324440325</v>
      </c>
      <c r="Z193" s="27"/>
      <c r="AA193" s="27"/>
      <c r="AB193" s="27"/>
      <c r="AC193" s="27"/>
      <c r="AD193" s="27"/>
      <c r="AE193" s="27"/>
      <c r="AF193" s="27"/>
      <c r="AG193" s="27"/>
      <c r="AH193" s="28"/>
      <c r="AI193" s="29"/>
      <c r="AJ193" s="30"/>
    </row>
    <row r="194" spans="1:36" s="24" customFormat="1" x14ac:dyDescent="0.25">
      <c r="A194" s="1">
        <v>6003248</v>
      </c>
      <c r="B194" t="s">
        <v>549</v>
      </c>
      <c r="C194" t="s">
        <v>303</v>
      </c>
      <c r="D194" t="s">
        <v>550</v>
      </c>
      <c r="E194" s="1" t="s">
        <v>551</v>
      </c>
      <c r="F194" t="s">
        <v>306</v>
      </c>
      <c r="G194" s="19">
        <v>99</v>
      </c>
      <c r="H194" s="19">
        <v>18067</v>
      </c>
      <c r="I194" s="19">
        <v>25976</v>
      </c>
      <c r="J194" s="19">
        <v>22</v>
      </c>
      <c r="K194" s="19">
        <v>37</v>
      </c>
      <c r="L194" s="19">
        <v>1</v>
      </c>
      <c r="M194" s="19">
        <v>0</v>
      </c>
      <c r="N194" s="16">
        <v>43466</v>
      </c>
      <c r="O194" s="16">
        <v>43830</v>
      </c>
      <c r="P194" s="17">
        <v>5064560</v>
      </c>
      <c r="Q194" s="17">
        <v>5432740</v>
      </c>
      <c r="R194" s="17">
        <v>887474</v>
      </c>
      <c r="S194" s="17">
        <v>27819</v>
      </c>
      <c r="T194" s="17">
        <v>-476653</v>
      </c>
      <c r="U194" s="17">
        <f t="shared" si="5"/>
        <v>1391946</v>
      </c>
      <c r="V194" s="17">
        <f t="shared" si="4"/>
        <v>1391946</v>
      </c>
      <c r="W194" s="17">
        <v>1297115</v>
      </c>
      <c r="X194" s="11" t="s">
        <v>1620</v>
      </c>
      <c r="Z194" s="27"/>
      <c r="AA194" s="27"/>
      <c r="AB194" s="27"/>
      <c r="AC194" s="27"/>
      <c r="AD194" s="27"/>
      <c r="AE194" s="27"/>
      <c r="AF194" s="27"/>
      <c r="AG194" s="27"/>
      <c r="AH194" s="28"/>
      <c r="AI194" s="29"/>
      <c r="AJ194" s="30"/>
    </row>
    <row r="195" spans="1:36" s="24" customFormat="1" x14ac:dyDescent="0.25">
      <c r="A195" s="1">
        <v>6003594</v>
      </c>
      <c r="B195" t="s">
        <v>617</v>
      </c>
      <c r="C195" t="s">
        <v>28</v>
      </c>
      <c r="D195" t="s">
        <v>30</v>
      </c>
      <c r="E195" s="1" t="s">
        <v>255</v>
      </c>
      <c r="F195" t="s">
        <v>27</v>
      </c>
      <c r="G195" s="19">
        <v>312</v>
      </c>
      <c r="H195" s="19">
        <v>67914</v>
      </c>
      <c r="I195" s="19">
        <v>77898</v>
      </c>
      <c r="J195" s="19">
        <v>0</v>
      </c>
      <c r="K195" s="19">
        <v>72</v>
      </c>
      <c r="L195" s="19">
        <v>24</v>
      </c>
      <c r="M195" s="19">
        <v>24</v>
      </c>
      <c r="N195" s="16">
        <v>43101</v>
      </c>
      <c r="O195" s="16">
        <v>43465</v>
      </c>
      <c r="P195" s="17">
        <v>15699153</v>
      </c>
      <c r="Q195" s="17">
        <v>21250446</v>
      </c>
      <c r="R195" s="17">
        <v>67914</v>
      </c>
      <c r="S195" s="17">
        <v>67914</v>
      </c>
      <c r="T195" s="17">
        <v>-2132114</v>
      </c>
      <c r="U195" s="17">
        <f t="shared" si="5"/>
        <v>2267942</v>
      </c>
      <c r="V195" s="17">
        <f t="shared" si="4"/>
        <v>2267942</v>
      </c>
      <c r="W195" s="17">
        <v>-630214.02694610506</v>
      </c>
      <c r="X195" s="11">
        <v>0.98892044734819795</v>
      </c>
      <c r="Z195" s="27"/>
      <c r="AA195" s="27"/>
      <c r="AB195" s="27"/>
      <c r="AC195" s="27"/>
      <c r="AD195" s="27"/>
      <c r="AE195" s="27"/>
      <c r="AF195" s="27"/>
      <c r="AG195" s="27"/>
      <c r="AH195" s="28"/>
      <c r="AI195" s="29"/>
      <c r="AJ195" s="30"/>
    </row>
    <row r="196" spans="1:36" s="24" customFormat="1" x14ac:dyDescent="0.25">
      <c r="A196" s="1">
        <v>6002851</v>
      </c>
      <c r="B196" t="s">
        <v>472</v>
      </c>
      <c r="C196" t="s">
        <v>28</v>
      </c>
      <c r="D196" t="s">
        <v>30</v>
      </c>
      <c r="E196" s="1" t="s">
        <v>473</v>
      </c>
      <c r="F196" t="s">
        <v>27</v>
      </c>
      <c r="G196" s="19">
        <v>117</v>
      </c>
      <c r="H196" s="19">
        <v>25461</v>
      </c>
      <c r="I196" s="19">
        <v>30132</v>
      </c>
      <c r="J196" s="19">
        <v>0</v>
      </c>
      <c r="K196" s="19">
        <v>9</v>
      </c>
      <c r="L196" s="19">
        <v>1</v>
      </c>
      <c r="M196" s="19">
        <v>24</v>
      </c>
      <c r="N196" s="16">
        <v>43101</v>
      </c>
      <c r="O196" s="16">
        <v>43465</v>
      </c>
      <c r="P196" s="17">
        <v>4931421</v>
      </c>
      <c r="Q196" s="17">
        <v>6709350</v>
      </c>
      <c r="R196" s="17">
        <v>25461</v>
      </c>
      <c r="S196" s="17">
        <v>25461</v>
      </c>
      <c r="T196" s="17">
        <v>-767096</v>
      </c>
      <c r="U196" s="17">
        <f t="shared" si="5"/>
        <v>818018</v>
      </c>
      <c r="V196" s="17">
        <f t="shared" si="4"/>
        <v>818018</v>
      </c>
      <c r="W196" s="17">
        <v>-51493.413173654117</v>
      </c>
      <c r="X196" s="11">
        <v>1.0548085431768359</v>
      </c>
      <c r="Z196" s="27"/>
      <c r="AA196" s="27"/>
      <c r="AB196" s="27"/>
      <c r="AC196" s="27"/>
      <c r="AD196" s="27"/>
      <c r="AE196" s="27"/>
      <c r="AF196" s="27"/>
      <c r="AG196" s="27"/>
      <c r="AH196" s="28"/>
      <c r="AI196" s="29"/>
      <c r="AJ196" s="30"/>
    </row>
    <row r="197" spans="1:36" s="24" customFormat="1" x14ac:dyDescent="0.25">
      <c r="A197" s="1">
        <v>6006191</v>
      </c>
      <c r="B197" t="s">
        <v>920</v>
      </c>
      <c r="C197" t="s">
        <v>28</v>
      </c>
      <c r="D197" t="s">
        <v>540</v>
      </c>
      <c r="E197" s="1" t="s">
        <v>541</v>
      </c>
      <c r="F197" t="s">
        <v>27</v>
      </c>
      <c r="G197" s="19">
        <v>302</v>
      </c>
      <c r="H197" s="19">
        <v>69948</v>
      </c>
      <c r="I197" s="19">
        <v>77316</v>
      </c>
      <c r="J197" s="19">
        <v>2</v>
      </c>
      <c r="K197" s="19">
        <v>70</v>
      </c>
      <c r="L197" s="19">
        <v>24</v>
      </c>
      <c r="M197" s="19">
        <v>22</v>
      </c>
      <c r="N197" s="16">
        <v>43101</v>
      </c>
      <c r="O197" s="16">
        <v>43465</v>
      </c>
      <c r="P197" s="17">
        <v>14447597</v>
      </c>
      <c r="Q197" s="17">
        <v>17703521</v>
      </c>
      <c r="R197" s="17">
        <v>69948</v>
      </c>
      <c r="S197" s="17">
        <v>69948</v>
      </c>
      <c r="T197" s="17">
        <v>-1834280</v>
      </c>
      <c r="U197" s="17">
        <f t="shared" si="5"/>
        <v>1974176</v>
      </c>
      <c r="V197" s="17">
        <f t="shared" si="4"/>
        <v>1974176</v>
      </c>
      <c r="W197" s="17">
        <v>487489.19161676802</v>
      </c>
      <c r="X197" s="11">
        <v>0.79791413377002529</v>
      </c>
      <c r="Z197" s="27"/>
      <c r="AA197" s="27"/>
      <c r="AB197" s="27"/>
      <c r="AC197" s="27"/>
      <c r="AD197" s="27"/>
      <c r="AE197" s="27"/>
      <c r="AF197" s="27"/>
      <c r="AG197" s="27"/>
      <c r="AH197" s="28"/>
      <c r="AI197" s="29"/>
      <c r="AJ197" s="30"/>
    </row>
    <row r="198" spans="1:36" s="24" customFormat="1" x14ac:dyDescent="0.25">
      <c r="A198" s="1">
        <v>6003214</v>
      </c>
      <c r="B198" t="s">
        <v>538</v>
      </c>
      <c r="C198" t="s">
        <v>539</v>
      </c>
      <c r="D198" t="s">
        <v>540</v>
      </c>
      <c r="E198" s="1" t="s">
        <v>541</v>
      </c>
      <c r="F198" t="s">
        <v>27</v>
      </c>
      <c r="G198" s="19">
        <v>212</v>
      </c>
      <c r="H198" s="19">
        <v>11865</v>
      </c>
      <c r="I198" s="19">
        <v>50043</v>
      </c>
      <c r="J198" s="19">
        <v>3</v>
      </c>
      <c r="K198" s="19">
        <v>40</v>
      </c>
      <c r="L198" s="19">
        <v>35</v>
      </c>
      <c r="M198" s="19">
        <v>6</v>
      </c>
      <c r="N198" s="16">
        <v>43466</v>
      </c>
      <c r="O198" s="16">
        <v>43830</v>
      </c>
      <c r="P198" s="17">
        <v>11395195</v>
      </c>
      <c r="Q198" s="17">
        <v>15734406</v>
      </c>
      <c r="R198" s="17">
        <v>-782260</v>
      </c>
      <c r="S198" s="17">
        <v>74767</v>
      </c>
      <c r="T198" s="17">
        <v>-920950</v>
      </c>
      <c r="U198" s="17">
        <f t="shared" si="5"/>
        <v>213457</v>
      </c>
      <c r="V198" s="17">
        <f t="shared" ref="V198:V261" si="6">U198/((O198-N198+1)/365)</f>
        <v>213457</v>
      </c>
      <c r="W198" s="17">
        <v>51550</v>
      </c>
      <c r="X198" s="11">
        <v>0.93648058511636234</v>
      </c>
      <c r="Z198" s="27"/>
      <c r="AA198" s="27"/>
      <c r="AB198" s="27"/>
      <c r="AC198" s="27"/>
      <c r="AD198" s="27"/>
      <c r="AE198" s="27"/>
      <c r="AF198" s="27"/>
      <c r="AG198" s="27"/>
      <c r="AH198" s="28"/>
      <c r="AI198" s="29"/>
      <c r="AJ198" s="30"/>
    </row>
    <row r="199" spans="1:36" s="24" customFormat="1" x14ac:dyDescent="0.25">
      <c r="A199" s="1">
        <v>6003586</v>
      </c>
      <c r="B199" t="s">
        <v>616</v>
      </c>
      <c r="C199" t="s">
        <v>28</v>
      </c>
      <c r="D199" t="s">
        <v>225</v>
      </c>
      <c r="E199" s="1" t="s">
        <v>226</v>
      </c>
      <c r="F199" t="s">
        <v>27</v>
      </c>
      <c r="G199" s="19">
        <v>298</v>
      </c>
      <c r="H199" s="19">
        <v>70083</v>
      </c>
      <c r="I199" s="19">
        <v>73840</v>
      </c>
      <c r="J199" s="19">
        <v>10</v>
      </c>
      <c r="K199" s="19">
        <v>30</v>
      </c>
      <c r="L199" s="19">
        <v>60</v>
      </c>
      <c r="M199" s="19">
        <v>12</v>
      </c>
      <c r="N199" s="16">
        <v>43101</v>
      </c>
      <c r="O199" s="16">
        <v>43465</v>
      </c>
      <c r="P199" s="17">
        <v>12523467</v>
      </c>
      <c r="Q199" s="17">
        <v>14452076</v>
      </c>
      <c r="R199" s="17">
        <v>70083</v>
      </c>
      <c r="S199" s="17">
        <v>70083</v>
      </c>
      <c r="T199" s="17">
        <v>-2101727</v>
      </c>
      <c r="U199" s="17">
        <f t="shared" ref="U199:U262" si="7">R199+S199-T199</f>
        <v>2241893</v>
      </c>
      <c r="V199" s="17">
        <f t="shared" si="6"/>
        <v>2241893</v>
      </c>
      <c r="W199" s="17">
        <v>3151.6766467075795</v>
      </c>
      <c r="X199" s="11">
        <v>0.72092557601737217</v>
      </c>
      <c r="Z199" s="27"/>
      <c r="AA199" s="27"/>
      <c r="AB199" s="27"/>
      <c r="AC199" s="27"/>
      <c r="AD199" s="27"/>
      <c r="AE199" s="27"/>
      <c r="AF199" s="27"/>
      <c r="AG199" s="27"/>
      <c r="AH199" s="28"/>
      <c r="AI199" s="29"/>
      <c r="AJ199" s="30"/>
    </row>
    <row r="200" spans="1:36" s="24" customFormat="1" x14ac:dyDescent="0.25">
      <c r="A200" s="1">
        <v>6001119</v>
      </c>
      <c r="B200" t="s">
        <v>231</v>
      </c>
      <c r="C200" t="s">
        <v>28</v>
      </c>
      <c r="D200" t="s">
        <v>232</v>
      </c>
      <c r="E200" s="1" t="s">
        <v>233</v>
      </c>
      <c r="F200" t="s">
        <v>234</v>
      </c>
      <c r="G200" s="19">
        <v>240</v>
      </c>
      <c r="H200" s="19">
        <v>23196</v>
      </c>
      <c r="I200" s="19">
        <v>46935</v>
      </c>
      <c r="J200" s="19">
        <v>0</v>
      </c>
      <c r="K200" s="19">
        <v>120</v>
      </c>
      <c r="L200" s="19">
        <v>0</v>
      </c>
      <c r="M200" s="19">
        <v>0</v>
      </c>
      <c r="N200" s="16">
        <v>43101</v>
      </c>
      <c r="O200" s="16">
        <v>43465</v>
      </c>
      <c r="P200" s="17">
        <v>11012025</v>
      </c>
      <c r="Q200" s="17">
        <v>14464340</v>
      </c>
      <c r="R200" s="17">
        <v>23196</v>
      </c>
      <c r="S200" s="17">
        <v>23196</v>
      </c>
      <c r="T200" s="17">
        <v>-1346090</v>
      </c>
      <c r="U200" s="17">
        <f t="shared" si="7"/>
        <v>1392482</v>
      </c>
      <c r="V200" s="17">
        <f t="shared" si="6"/>
        <v>1392482</v>
      </c>
      <c r="W200" s="17">
        <v>959866.50326797366</v>
      </c>
      <c r="X200" s="11">
        <v>1.0823811174308069</v>
      </c>
      <c r="Z200" s="27"/>
      <c r="AA200" s="27"/>
      <c r="AB200" s="27"/>
      <c r="AC200" s="27"/>
      <c r="AD200" s="27"/>
      <c r="AE200" s="27"/>
      <c r="AF200" s="27"/>
      <c r="AG200" s="27"/>
      <c r="AH200" s="28"/>
      <c r="AI200" s="29"/>
      <c r="AJ200" s="30"/>
    </row>
    <row r="201" spans="1:36" s="24" customFormat="1" x14ac:dyDescent="0.25">
      <c r="A201" s="1">
        <v>6006647</v>
      </c>
      <c r="B201" t="s">
        <v>975</v>
      </c>
      <c r="C201" t="s">
        <v>976</v>
      </c>
      <c r="D201" t="s">
        <v>977</v>
      </c>
      <c r="E201" s="1" t="s">
        <v>978</v>
      </c>
      <c r="F201" t="s">
        <v>234</v>
      </c>
      <c r="G201" s="19">
        <v>271</v>
      </c>
      <c r="H201" s="19">
        <v>12175</v>
      </c>
      <c r="I201" s="19">
        <v>63799</v>
      </c>
      <c r="J201" s="19">
        <v>4</v>
      </c>
      <c r="K201" s="19">
        <v>58</v>
      </c>
      <c r="L201" s="19">
        <v>37</v>
      </c>
      <c r="M201" s="19">
        <v>10</v>
      </c>
      <c r="N201" s="16">
        <v>43497</v>
      </c>
      <c r="O201" s="16">
        <v>43830</v>
      </c>
      <c r="P201" s="17">
        <v>14465776</v>
      </c>
      <c r="Q201" s="17">
        <v>14852714</v>
      </c>
      <c r="R201" s="17">
        <v>-337206</v>
      </c>
      <c r="S201" s="17">
        <v>2816</v>
      </c>
      <c r="T201" s="17">
        <v>-448806</v>
      </c>
      <c r="U201" s="17">
        <f t="shared" si="7"/>
        <v>114416</v>
      </c>
      <c r="V201" s="17">
        <f t="shared" si="6"/>
        <v>125035.4491017964</v>
      </c>
      <c r="W201" s="17">
        <v>62174.580838322639</v>
      </c>
      <c r="X201" s="11">
        <v>0.89816320014996676</v>
      </c>
      <c r="Z201" s="27"/>
      <c r="AA201" s="27"/>
      <c r="AB201" s="27"/>
      <c r="AC201" s="27"/>
      <c r="AD201" s="27"/>
      <c r="AE201" s="27"/>
      <c r="AF201" s="27"/>
      <c r="AG201" s="27"/>
      <c r="AH201" s="28"/>
      <c r="AI201" s="29"/>
      <c r="AJ201" s="30"/>
    </row>
    <row r="202" spans="1:36" s="24" customFormat="1" x14ac:dyDescent="0.25">
      <c r="A202" s="1">
        <v>6008833</v>
      </c>
      <c r="B202" t="s">
        <v>1219</v>
      </c>
      <c r="C202" t="s">
        <v>28</v>
      </c>
      <c r="D202" t="s">
        <v>540</v>
      </c>
      <c r="E202" s="1" t="s">
        <v>541</v>
      </c>
      <c r="F202" t="s">
        <v>27</v>
      </c>
      <c r="G202" s="19">
        <v>55</v>
      </c>
      <c r="H202" s="19">
        <v>8198</v>
      </c>
      <c r="I202" s="19">
        <v>12779</v>
      </c>
      <c r="J202" s="19">
        <v>41</v>
      </c>
      <c r="K202" s="19">
        <v>7</v>
      </c>
      <c r="L202" s="19">
        <v>0</v>
      </c>
      <c r="M202" s="19">
        <v>0</v>
      </c>
      <c r="N202" s="16">
        <v>43557</v>
      </c>
      <c r="O202" s="16">
        <v>43830</v>
      </c>
      <c r="P202" s="17">
        <v>5072259</v>
      </c>
      <c r="Q202" s="17">
        <v>5997008</v>
      </c>
      <c r="R202" s="17">
        <v>-698357</v>
      </c>
      <c r="S202" s="17">
        <v>0</v>
      </c>
      <c r="T202" s="17">
        <v>-2533544</v>
      </c>
      <c r="U202" s="17">
        <f t="shared" si="7"/>
        <v>1835187</v>
      </c>
      <c r="V202" s="17">
        <f t="shared" si="6"/>
        <v>2444683.4124087589</v>
      </c>
      <c r="W202" s="17">
        <v>180730.76414501294</v>
      </c>
      <c r="X202" s="11">
        <v>1.3711904696094417</v>
      </c>
      <c r="Z202" s="27"/>
      <c r="AA202" s="27"/>
      <c r="AB202" s="27"/>
      <c r="AC202" s="27"/>
      <c r="AD202" s="27"/>
      <c r="AE202" s="27"/>
      <c r="AF202" s="27"/>
      <c r="AG202" s="27"/>
      <c r="AH202" s="28"/>
      <c r="AI202" s="29"/>
      <c r="AJ202" s="30"/>
    </row>
    <row r="203" spans="1:36" s="24" customFormat="1" x14ac:dyDescent="0.25">
      <c r="A203" s="1">
        <v>6002828</v>
      </c>
      <c r="B203" t="s">
        <v>466</v>
      </c>
      <c r="C203" t="s">
        <v>467</v>
      </c>
      <c r="D203" t="s">
        <v>468</v>
      </c>
      <c r="E203" s="1" t="s">
        <v>469</v>
      </c>
      <c r="F203" t="s">
        <v>22</v>
      </c>
      <c r="G203" s="19">
        <v>108</v>
      </c>
      <c r="H203" s="19">
        <v>3363</v>
      </c>
      <c r="I203" s="19">
        <v>23734</v>
      </c>
      <c r="J203" s="19">
        <v>3</v>
      </c>
      <c r="K203" s="19">
        <v>13</v>
      </c>
      <c r="L203" s="19">
        <v>13</v>
      </c>
      <c r="M203" s="19">
        <v>10</v>
      </c>
      <c r="N203" s="16">
        <v>43466</v>
      </c>
      <c r="O203" s="16">
        <v>43830</v>
      </c>
      <c r="P203" s="17">
        <v>4986986</v>
      </c>
      <c r="Q203" s="17">
        <v>7326796</v>
      </c>
      <c r="R203" s="17">
        <v>174127</v>
      </c>
      <c r="S203" s="17">
        <v>255983</v>
      </c>
      <c r="T203" s="17">
        <v>-265328</v>
      </c>
      <c r="U203" s="17">
        <f t="shared" si="7"/>
        <v>695438</v>
      </c>
      <c r="V203" s="17">
        <f t="shared" si="6"/>
        <v>695438</v>
      </c>
      <c r="W203" s="17">
        <v>510883</v>
      </c>
      <c r="X203" s="11">
        <v>1.3954653853228476</v>
      </c>
      <c r="Z203" s="27"/>
      <c r="AA203" s="27"/>
      <c r="AB203" s="27"/>
      <c r="AC203" s="27"/>
      <c r="AD203" s="27"/>
      <c r="AE203" s="27"/>
      <c r="AF203" s="27"/>
      <c r="AG203" s="27"/>
      <c r="AH203" s="28"/>
      <c r="AI203" s="29"/>
      <c r="AJ203" s="30"/>
    </row>
    <row r="204" spans="1:36" s="24" customFormat="1" x14ac:dyDescent="0.25">
      <c r="A204" s="1">
        <v>6005961</v>
      </c>
      <c r="B204" t="s">
        <v>892</v>
      </c>
      <c r="C204" t="s">
        <v>456</v>
      </c>
      <c r="D204" t="s">
        <v>893</v>
      </c>
      <c r="E204" s="1" t="s">
        <v>894</v>
      </c>
      <c r="F204" t="s">
        <v>209</v>
      </c>
      <c r="G204" s="19">
        <v>104</v>
      </c>
      <c r="H204" s="19">
        <v>10186</v>
      </c>
      <c r="I204" s="19">
        <v>25874</v>
      </c>
      <c r="J204" s="19">
        <v>2</v>
      </c>
      <c r="K204" s="19">
        <v>51</v>
      </c>
      <c r="L204" s="19">
        <v>0</v>
      </c>
      <c r="M204" s="19">
        <v>0</v>
      </c>
      <c r="N204" s="16">
        <v>43466</v>
      </c>
      <c r="O204" s="16">
        <v>43830</v>
      </c>
      <c r="P204" s="17">
        <v>3878779</v>
      </c>
      <c r="Q204" s="17">
        <v>4424595</v>
      </c>
      <c r="R204" s="17">
        <v>-78670</v>
      </c>
      <c r="S204" s="17">
        <v>7988</v>
      </c>
      <c r="T204" s="17">
        <v>-255473</v>
      </c>
      <c r="U204" s="17">
        <f t="shared" si="7"/>
        <v>184791</v>
      </c>
      <c r="V204" s="17">
        <f t="shared" si="6"/>
        <v>184791</v>
      </c>
      <c r="W204" s="17">
        <v>218356</v>
      </c>
      <c r="X204" s="11">
        <v>0.67270086728849621</v>
      </c>
      <c r="Z204" s="27"/>
      <c r="AA204" s="27"/>
      <c r="AB204" s="27"/>
      <c r="AC204" s="27"/>
      <c r="AD204" s="27"/>
      <c r="AE204" s="27"/>
      <c r="AF204" s="27"/>
      <c r="AG204" s="27"/>
      <c r="AH204" s="28"/>
      <c r="AI204" s="29"/>
      <c r="AJ204" s="30"/>
    </row>
    <row r="205" spans="1:36" s="24" customFormat="1" x14ac:dyDescent="0.25">
      <c r="A205" s="1">
        <v>6002844</v>
      </c>
      <c r="B205" t="s">
        <v>470</v>
      </c>
      <c r="C205" t="s">
        <v>471</v>
      </c>
      <c r="D205" t="s">
        <v>130</v>
      </c>
      <c r="E205" s="1" t="s">
        <v>398</v>
      </c>
      <c r="F205" t="s">
        <v>83</v>
      </c>
      <c r="G205" s="19">
        <v>68</v>
      </c>
      <c r="H205" s="19">
        <v>18135</v>
      </c>
      <c r="I205" s="19">
        <v>19893</v>
      </c>
      <c r="J205" s="19">
        <v>0</v>
      </c>
      <c r="K205" s="19">
        <v>34</v>
      </c>
      <c r="L205" s="19">
        <v>0</v>
      </c>
      <c r="M205" s="19">
        <v>0</v>
      </c>
      <c r="N205" s="16">
        <v>43466</v>
      </c>
      <c r="O205" s="16">
        <v>43830</v>
      </c>
      <c r="P205" s="17">
        <v>4059594</v>
      </c>
      <c r="Q205" s="17">
        <v>4059704</v>
      </c>
      <c r="R205" s="17">
        <v>-303684</v>
      </c>
      <c r="S205" s="17">
        <v>41500</v>
      </c>
      <c r="T205" s="17">
        <v>-178145</v>
      </c>
      <c r="U205" s="17">
        <f t="shared" si="7"/>
        <v>-84039</v>
      </c>
      <c r="V205" s="17">
        <f t="shared" si="6"/>
        <v>-84039</v>
      </c>
      <c r="W205" s="17">
        <v>-99669</v>
      </c>
      <c r="X205" s="11">
        <v>1.2828846296037659</v>
      </c>
      <c r="Z205" s="27"/>
      <c r="AA205" s="27"/>
      <c r="AB205" s="27"/>
      <c r="AC205" s="27"/>
      <c r="AD205" s="27"/>
      <c r="AE205" s="27"/>
      <c r="AF205" s="27"/>
      <c r="AG205" s="27"/>
      <c r="AH205" s="28"/>
      <c r="AI205" s="29"/>
      <c r="AJ205" s="30"/>
    </row>
    <row r="206" spans="1:36" s="24" customFormat="1" x14ac:dyDescent="0.25">
      <c r="A206" s="1">
        <v>6005425</v>
      </c>
      <c r="B206" t="s">
        <v>834</v>
      </c>
      <c r="C206" t="s">
        <v>51</v>
      </c>
      <c r="D206" t="s">
        <v>85</v>
      </c>
      <c r="E206" s="1" t="s">
        <v>86</v>
      </c>
      <c r="F206" t="s">
        <v>87</v>
      </c>
      <c r="G206" s="19">
        <v>47</v>
      </c>
      <c r="H206" s="19">
        <v>5746</v>
      </c>
      <c r="I206" s="19">
        <v>7026</v>
      </c>
      <c r="J206" s="19">
        <v>3</v>
      </c>
      <c r="K206" s="19">
        <v>22</v>
      </c>
      <c r="L206" s="19">
        <v>0</v>
      </c>
      <c r="M206" s="19">
        <v>0</v>
      </c>
      <c r="N206" s="16">
        <v>43466</v>
      </c>
      <c r="O206" s="16">
        <v>43830</v>
      </c>
      <c r="P206" s="17">
        <v>949035</v>
      </c>
      <c r="Q206" s="17">
        <v>1079722</v>
      </c>
      <c r="R206" s="17">
        <v>-322348</v>
      </c>
      <c r="S206" s="17">
        <v>0</v>
      </c>
      <c r="T206" s="17">
        <v>-125289</v>
      </c>
      <c r="U206" s="17">
        <f t="shared" si="7"/>
        <v>-197059</v>
      </c>
      <c r="V206" s="17">
        <f t="shared" si="6"/>
        <v>-197059</v>
      </c>
      <c r="W206" s="17">
        <v>-208281</v>
      </c>
      <c r="X206" s="11">
        <v>1.1573309043697553</v>
      </c>
      <c r="Z206" s="27"/>
      <c r="AA206" s="27"/>
      <c r="AB206" s="27"/>
      <c r="AC206" s="27"/>
      <c r="AD206" s="27"/>
      <c r="AE206" s="27"/>
      <c r="AF206" s="27"/>
      <c r="AG206" s="27"/>
      <c r="AH206" s="28"/>
      <c r="AI206" s="29"/>
      <c r="AJ206" s="30"/>
    </row>
    <row r="207" spans="1:36" s="24" customFormat="1" x14ac:dyDescent="0.25">
      <c r="A207" s="1">
        <v>6004667</v>
      </c>
      <c r="B207" t="s">
        <v>751</v>
      </c>
      <c r="C207" t="s">
        <v>72</v>
      </c>
      <c r="D207" t="s">
        <v>30</v>
      </c>
      <c r="E207" s="1" t="s">
        <v>369</v>
      </c>
      <c r="F207" t="s">
        <v>27</v>
      </c>
      <c r="G207" s="19">
        <v>155</v>
      </c>
      <c r="H207" s="19">
        <v>41056</v>
      </c>
      <c r="I207" s="19">
        <v>45898</v>
      </c>
      <c r="J207" s="19">
        <v>3</v>
      </c>
      <c r="K207" s="19">
        <v>40</v>
      </c>
      <c r="L207" s="19">
        <v>0</v>
      </c>
      <c r="M207" s="19">
        <v>18</v>
      </c>
      <c r="N207" s="16">
        <v>43466</v>
      </c>
      <c r="O207" s="16">
        <v>43830</v>
      </c>
      <c r="P207" s="17">
        <v>7782900</v>
      </c>
      <c r="Q207" s="17">
        <v>13089229</v>
      </c>
      <c r="R207" s="17">
        <v>2882293</v>
      </c>
      <c r="S207" s="17">
        <v>548</v>
      </c>
      <c r="T207" s="17">
        <v>-976399</v>
      </c>
      <c r="U207" s="17">
        <f t="shared" si="7"/>
        <v>3859240</v>
      </c>
      <c r="V207" s="17">
        <f t="shared" si="6"/>
        <v>3859240</v>
      </c>
      <c r="W207" s="17">
        <v>893275</v>
      </c>
      <c r="X207" s="11">
        <v>0.82939842252366947</v>
      </c>
      <c r="Z207" s="27"/>
      <c r="AA207" s="27"/>
      <c r="AB207" s="27"/>
      <c r="AC207" s="27"/>
      <c r="AD207" s="27"/>
      <c r="AE207" s="27"/>
      <c r="AF207" s="27"/>
      <c r="AG207" s="27"/>
      <c r="AH207" s="28"/>
      <c r="AI207" s="29"/>
      <c r="AJ207" s="30"/>
    </row>
    <row r="208" spans="1:36" s="24" customFormat="1" x14ac:dyDescent="0.25">
      <c r="A208" s="1">
        <v>6002901</v>
      </c>
      <c r="B208" t="s">
        <v>478</v>
      </c>
      <c r="C208" t="s">
        <v>28</v>
      </c>
      <c r="D208" t="s">
        <v>479</v>
      </c>
      <c r="E208" s="1" t="s">
        <v>480</v>
      </c>
      <c r="F208" t="s">
        <v>183</v>
      </c>
      <c r="G208" s="19">
        <v>73</v>
      </c>
      <c r="H208" s="19">
        <v>3946</v>
      </c>
      <c r="I208" s="19">
        <v>18817</v>
      </c>
      <c r="J208" s="19">
        <v>7</v>
      </c>
      <c r="K208" s="19">
        <v>33</v>
      </c>
      <c r="L208" s="19">
        <v>0</v>
      </c>
      <c r="M208" s="19">
        <v>0</v>
      </c>
      <c r="N208" s="16">
        <v>43466</v>
      </c>
      <c r="O208" s="16">
        <v>43830</v>
      </c>
      <c r="P208" s="17">
        <v>7850307</v>
      </c>
      <c r="Q208" s="17">
        <v>10995694</v>
      </c>
      <c r="R208" s="17">
        <v>875015</v>
      </c>
      <c r="S208" s="17">
        <v>0</v>
      </c>
      <c r="T208" s="17">
        <v>-2098025</v>
      </c>
      <c r="U208" s="17">
        <f t="shared" si="7"/>
        <v>2973040</v>
      </c>
      <c r="V208" s="17">
        <f t="shared" si="6"/>
        <v>2973040</v>
      </c>
      <c r="W208" s="17">
        <v>553890.30940161925</v>
      </c>
      <c r="X208" s="11">
        <v>1.6315533514849356</v>
      </c>
      <c r="Z208" s="27"/>
      <c r="AA208" s="27"/>
      <c r="AB208" s="27"/>
      <c r="AC208" s="27"/>
      <c r="AD208" s="27"/>
      <c r="AE208" s="27"/>
      <c r="AF208" s="27"/>
      <c r="AG208" s="27"/>
      <c r="AH208" s="28"/>
      <c r="AI208" s="29"/>
      <c r="AJ208" s="30"/>
    </row>
    <row r="209" spans="1:36" s="24" customFormat="1" x14ac:dyDescent="0.25">
      <c r="A209" s="1">
        <v>6002133</v>
      </c>
      <c r="B209" t="s">
        <v>388</v>
      </c>
      <c r="C209" t="s">
        <v>389</v>
      </c>
      <c r="D209" t="s">
        <v>390</v>
      </c>
      <c r="E209" s="1" t="s">
        <v>391</v>
      </c>
      <c r="F209" t="s">
        <v>392</v>
      </c>
      <c r="G209" s="19">
        <v>120</v>
      </c>
      <c r="H209" s="19">
        <v>14361</v>
      </c>
      <c r="I209" s="19">
        <v>22612</v>
      </c>
      <c r="J209" s="19">
        <v>0</v>
      </c>
      <c r="K209" s="19">
        <v>60</v>
      </c>
      <c r="L209" s="19">
        <v>0</v>
      </c>
      <c r="M209" s="19">
        <v>0</v>
      </c>
      <c r="N209" s="16">
        <v>43466</v>
      </c>
      <c r="O209" s="16">
        <v>43830</v>
      </c>
      <c r="P209" s="17">
        <v>4796404</v>
      </c>
      <c r="Q209" s="17">
        <v>5016708</v>
      </c>
      <c r="R209" s="17">
        <v>584971</v>
      </c>
      <c r="S209" s="17">
        <v>25239</v>
      </c>
      <c r="T209" s="17">
        <v>-94233</v>
      </c>
      <c r="U209" s="17">
        <f t="shared" si="7"/>
        <v>704443</v>
      </c>
      <c r="V209" s="17">
        <f t="shared" si="6"/>
        <v>704443</v>
      </c>
      <c r="W209" s="17">
        <v>445412.70593312196</v>
      </c>
      <c r="X209" s="11">
        <v>0.78275938680293267</v>
      </c>
      <c r="Z209" s="27"/>
      <c r="AA209" s="27"/>
      <c r="AB209" s="27"/>
      <c r="AC209" s="27"/>
      <c r="AD209" s="27"/>
      <c r="AE209" s="27"/>
      <c r="AF209" s="27"/>
      <c r="AG209" s="27"/>
      <c r="AH209" s="28"/>
      <c r="AI209" s="29"/>
      <c r="AJ209" s="30"/>
    </row>
    <row r="210" spans="1:36" s="24" customFormat="1" x14ac:dyDescent="0.25">
      <c r="A210" s="1">
        <v>6002950</v>
      </c>
      <c r="B210" t="s">
        <v>485</v>
      </c>
      <c r="C210" t="s">
        <v>342</v>
      </c>
      <c r="D210" t="s">
        <v>486</v>
      </c>
      <c r="E210" s="1" t="s">
        <v>487</v>
      </c>
      <c r="F210" t="s">
        <v>488</v>
      </c>
      <c r="G210" s="19">
        <v>154</v>
      </c>
      <c r="H210" s="19">
        <v>27988</v>
      </c>
      <c r="I210" s="19">
        <v>44522</v>
      </c>
      <c r="J210" s="19">
        <v>8</v>
      </c>
      <c r="K210" s="19">
        <v>73</v>
      </c>
      <c r="L210" s="19">
        <v>0</v>
      </c>
      <c r="M210" s="19">
        <v>0</v>
      </c>
      <c r="N210" s="16">
        <v>43282</v>
      </c>
      <c r="O210" s="16">
        <v>43646</v>
      </c>
      <c r="P210" s="17">
        <v>1393823</v>
      </c>
      <c r="Q210" s="17">
        <v>11143294</v>
      </c>
      <c r="R210" s="17">
        <v>338399</v>
      </c>
      <c r="S210" s="17">
        <v>0</v>
      </c>
      <c r="T210" s="17">
        <v>-489956</v>
      </c>
      <c r="U210" s="17">
        <f t="shared" si="7"/>
        <v>828355</v>
      </c>
      <c r="V210" s="17">
        <f t="shared" si="6"/>
        <v>828355</v>
      </c>
      <c r="W210" s="17">
        <v>1329032.4456521738</v>
      </c>
      <c r="X210" s="11">
        <v>1.3144294329119797</v>
      </c>
      <c r="Z210" s="27"/>
      <c r="AA210" s="27"/>
      <c r="AB210" s="27"/>
      <c r="AC210" s="27"/>
      <c r="AD210" s="27"/>
      <c r="AE210" s="27"/>
      <c r="AF210" s="27"/>
      <c r="AG210" s="27"/>
      <c r="AH210" s="28"/>
      <c r="AI210" s="29"/>
      <c r="AJ210" s="30"/>
    </row>
    <row r="211" spans="1:36" s="24" customFormat="1" x14ac:dyDescent="0.25">
      <c r="A211" s="1">
        <v>6002976</v>
      </c>
      <c r="B211" t="s">
        <v>489</v>
      </c>
      <c r="C211" t="s">
        <v>28</v>
      </c>
      <c r="D211" t="s">
        <v>411</v>
      </c>
      <c r="E211" s="1" t="s">
        <v>412</v>
      </c>
      <c r="F211" t="s">
        <v>413</v>
      </c>
      <c r="G211" s="19">
        <v>51</v>
      </c>
      <c r="H211" s="19">
        <v>1460</v>
      </c>
      <c r="I211" s="19">
        <v>16377</v>
      </c>
      <c r="J211" s="19">
        <v>21</v>
      </c>
      <c r="K211" s="19">
        <v>15</v>
      </c>
      <c r="L211" s="19">
        <v>0</v>
      </c>
      <c r="M211" s="19">
        <v>0</v>
      </c>
      <c r="N211" s="16">
        <v>43466</v>
      </c>
      <c r="O211" s="16">
        <v>43830</v>
      </c>
      <c r="P211" s="17">
        <v>4380017</v>
      </c>
      <c r="Q211" s="17">
        <v>7236350</v>
      </c>
      <c r="R211" s="17">
        <v>-57682</v>
      </c>
      <c r="S211" s="17">
        <v>0</v>
      </c>
      <c r="T211" s="17">
        <v>-238042</v>
      </c>
      <c r="U211" s="17">
        <f t="shared" si="7"/>
        <v>180360</v>
      </c>
      <c r="V211" s="17">
        <f t="shared" si="6"/>
        <v>180360</v>
      </c>
      <c r="W211" s="17">
        <v>-98765</v>
      </c>
      <c r="X211" s="11">
        <v>1.625609822121429</v>
      </c>
      <c r="Z211" s="27"/>
      <c r="AA211" s="27"/>
      <c r="AB211" s="27"/>
      <c r="AC211" s="27"/>
      <c r="AD211" s="27"/>
      <c r="AE211" s="27"/>
      <c r="AF211" s="27"/>
      <c r="AG211" s="27"/>
      <c r="AH211" s="28"/>
      <c r="AI211" s="29"/>
      <c r="AJ211" s="30"/>
    </row>
    <row r="212" spans="1:36" s="24" customFormat="1" x14ac:dyDescent="0.25">
      <c r="A212" s="1">
        <v>6002984</v>
      </c>
      <c r="B212" t="s">
        <v>490</v>
      </c>
      <c r="C212" t="s">
        <v>410</v>
      </c>
      <c r="D212" t="s">
        <v>491</v>
      </c>
      <c r="E212" s="1" t="s">
        <v>492</v>
      </c>
      <c r="F212" t="s">
        <v>41</v>
      </c>
      <c r="G212" s="19">
        <v>78</v>
      </c>
      <c r="H212" s="19">
        <v>6997</v>
      </c>
      <c r="I212" s="19">
        <v>22895</v>
      </c>
      <c r="J212" s="19">
        <v>8</v>
      </c>
      <c r="K212" s="19">
        <v>35</v>
      </c>
      <c r="L212" s="19">
        <v>0</v>
      </c>
      <c r="M212" s="19">
        <v>0</v>
      </c>
      <c r="N212" s="16">
        <v>43466</v>
      </c>
      <c r="O212" s="16">
        <v>43830</v>
      </c>
      <c r="P212" s="17">
        <v>684467</v>
      </c>
      <c r="Q212" s="17">
        <v>5997725</v>
      </c>
      <c r="R212" s="17">
        <v>7655</v>
      </c>
      <c r="S212" s="17">
        <v>0</v>
      </c>
      <c r="T212" s="17">
        <v>-565644</v>
      </c>
      <c r="U212" s="17">
        <f t="shared" si="7"/>
        <v>573299</v>
      </c>
      <c r="V212" s="17">
        <f t="shared" si="6"/>
        <v>573299</v>
      </c>
      <c r="W212" s="17">
        <v>604078</v>
      </c>
      <c r="X212" s="11">
        <v>1.0386829751182747</v>
      </c>
      <c r="Z212" s="27"/>
      <c r="AA212" s="27"/>
      <c r="AB212" s="27"/>
      <c r="AC212" s="27"/>
      <c r="AD212" s="27"/>
      <c r="AE212" s="27"/>
      <c r="AF212" s="27"/>
      <c r="AG212" s="27"/>
      <c r="AH212" s="28"/>
      <c r="AI212" s="29"/>
      <c r="AJ212" s="30"/>
    </row>
    <row r="213" spans="1:36" s="24" customFormat="1" x14ac:dyDescent="0.25">
      <c r="A213" s="1">
        <v>6003024</v>
      </c>
      <c r="B213" t="s">
        <v>496</v>
      </c>
      <c r="C213" t="s">
        <v>28</v>
      </c>
      <c r="D213" t="s">
        <v>39</v>
      </c>
      <c r="E213" s="1" t="s">
        <v>44</v>
      </c>
      <c r="F213" t="s">
        <v>41</v>
      </c>
      <c r="G213" s="19">
        <v>96</v>
      </c>
      <c r="H213" s="19">
        <v>11316</v>
      </c>
      <c r="I213" s="19">
        <v>29298</v>
      </c>
      <c r="J213" s="19">
        <v>0</v>
      </c>
      <c r="K213" s="19">
        <v>48</v>
      </c>
      <c r="L213" s="19">
        <v>0</v>
      </c>
      <c r="M213" s="19">
        <v>0</v>
      </c>
      <c r="N213" s="16">
        <v>43466</v>
      </c>
      <c r="O213" s="16">
        <v>43830</v>
      </c>
      <c r="P213" s="17">
        <v>11303890</v>
      </c>
      <c r="Q213" s="17">
        <v>14282573</v>
      </c>
      <c r="R213" s="17">
        <v>532342</v>
      </c>
      <c r="S213" s="17">
        <v>0</v>
      </c>
      <c r="T213" s="17">
        <v>-733000</v>
      </c>
      <c r="U213" s="17">
        <f t="shared" si="7"/>
        <v>1265342</v>
      </c>
      <c r="V213" s="17">
        <f t="shared" si="6"/>
        <v>1265342</v>
      </c>
      <c r="W213" s="17">
        <v>1265342</v>
      </c>
      <c r="X213" s="11" t="s">
        <v>1620</v>
      </c>
      <c r="Z213" s="27"/>
      <c r="AA213" s="27"/>
      <c r="AB213" s="27"/>
      <c r="AC213" s="27"/>
      <c r="AD213" s="27"/>
      <c r="AE213" s="27"/>
      <c r="AF213" s="27"/>
      <c r="AG213" s="27"/>
      <c r="AH213" s="28"/>
      <c r="AI213" s="29"/>
      <c r="AJ213" s="30"/>
    </row>
    <row r="214" spans="1:36" s="24" customFormat="1" x14ac:dyDescent="0.25">
      <c r="A214" s="1">
        <v>6001051</v>
      </c>
      <c r="B214" t="s">
        <v>214</v>
      </c>
      <c r="C214" t="s">
        <v>215</v>
      </c>
      <c r="D214" t="s">
        <v>30</v>
      </c>
      <c r="E214" s="1" t="s">
        <v>216</v>
      </c>
      <c r="F214" t="s">
        <v>27</v>
      </c>
      <c r="G214" s="19">
        <v>186</v>
      </c>
      <c r="H214" s="19">
        <v>41838</v>
      </c>
      <c r="I214" s="19">
        <v>56415</v>
      </c>
      <c r="J214" s="19">
        <v>31</v>
      </c>
      <c r="K214" s="19">
        <v>65</v>
      </c>
      <c r="L214" s="19">
        <v>3</v>
      </c>
      <c r="M214" s="19">
        <v>4</v>
      </c>
      <c r="N214" s="16">
        <v>43466</v>
      </c>
      <c r="O214" s="16">
        <v>43830</v>
      </c>
      <c r="P214" s="17">
        <v>12344236</v>
      </c>
      <c r="Q214" s="17">
        <v>15318237</v>
      </c>
      <c r="R214" s="17">
        <v>-1368781</v>
      </c>
      <c r="S214" s="17">
        <v>75000</v>
      </c>
      <c r="T214" s="17">
        <v>-534208</v>
      </c>
      <c r="U214" s="17">
        <f t="shared" si="7"/>
        <v>-759573</v>
      </c>
      <c r="V214" s="17">
        <f t="shared" si="6"/>
        <v>-759573</v>
      </c>
      <c r="W214" s="17">
        <v>5141072</v>
      </c>
      <c r="X214" s="11">
        <v>1.1217025049878078</v>
      </c>
      <c r="Z214" s="27"/>
      <c r="AA214" s="27"/>
      <c r="AB214" s="27"/>
      <c r="AC214" s="27"/>
      <c r="AD214" s="27"/>
      <c r="AE214" s="27"/>
      <c r="AF214" s="27"/>
      <c r="AG214" s="27"/>
      <c r="AH214" s="28"/>
      <c r="AI214" s="29"/>
      <c r="AJ214" s="30"/>
    </row>
    <row r="215" spans="1:36" s="24" customFormat="1" x14ac:dyDescent="0.25">
      <c r="A215" s="1">
        <v>6003040</v>
      </c>
      <c r="B215" t="s">
        <v>497</v>
      </c>
      <c r="C215" t="s">
        <v>28</v>
      </c>
      <c r="D215" t="s">
        <v>498</v>
      </c>
      <c r="E215" s="1" t="s">
        <v>499</v>
      </c>
      <c r="F215" t="s">
        <v>183</v>
      </c>
      <c r="G215" s="19">
        <v>52</v>
      </c>
      <c r="H215" s="19">
        <v>2106</v>
      </c>
      <c r="I215" s="19">
        <v>18262</v>
      </c>
      <c r="J215" s="19">
        <v>42</v>
      </c>
      <c r="K215" s="19">
        <v>5</v>
      </c>
      <c r="L215" s="19">
        <v>0</v>
      </c>
      <c r="M215" s="19">
        <v>0</v>
      </c>
      <c r="N215" s="16">
        <v>43282</v>
      </c>
      <c r="O215" s="16">
        <v>43646</v>
      </c>
      <c r="P215" s="17">
        <v>4494772</v>
      </c>
      <c r="Q215" s="17">
        <v>7332234</v>
      </c>
      <c r="R215" s="17">
        <v>139259</v>
      </c>
      <c r="S215" s="17">
        <v>0</v>
      </c>
      <c r="T215" s="17">
        <v>-1451938</v>
      </c>
      <c r="U215" s="17">
        <f t="shared" si="7"/>
        <v>1591197</v>
      </c>
      <c r="V215" s="17">
        <f t="shared" si="6"/>
        <v>1591197</v>
      </c>
      <c r="W215" s="17">
        <v>-692494</v>
      </c>
      <c r="X215" s="11">
        <v>1.500398053346071</v>
      </c>
      <c r="Z215" s="27"/>
      <c r="AA215" s="27"/>
      <c r="AB215" s="27"/>
      <c r="AC215" s="27"/>
      <c r="AD215" s="27"/>
      <c r="AE215" s="27"/>
      <c r="AF215" s="27"/>
      <c r="AG215" s="27"/>
      <c r="AH215" s="28"/>
      <c r="AI215" s="29"/>
      <c r="AJ215" s="30"/>
    </row>
    <row r="216" spans="1:36" s="24" customFormat="1" x14ac:dyDescent="0.25">
      <c r="A216" s="1">
        <v>6003099</v>
      </c>
      <c r="B216" t="s">
        <v>514</v>
      </c>
      <c r="C216" t="s">
        <v>303</v>
      </c>
      <c r="D216" t="s">
        <v>482</v>
      </c>
      <c r="E216" s="1" t="s">
        <v>483</v>
      </c>
      <c r="F216" t="s">
        <v>484</v>
      </c>
      <c r="G216" s="19">
        <v>76</v>
      </c>
      <c r="H216" s="19">
        <v>6036</v>
      </c>
      <c r="I216" s="19">
        <v>9140</v>
      </c>
      <c r="J216" s="19">
        <v>0</v>
      </c>
      <c r="K216" s="19">
        <v>26</v>
      </c>
      <c r="L216" s="19">
        <v>8</v>
      </c>
      <c r="M216" s="19">
        <v>0</v>
      </c>
      <c r="N216" s="16">
        <v>43647</v>
      </c>
      <c r="O216" s="16">
        <v>43830</v>
      </c>
      <c r="P216" s="17">
        <v>1474498</v>
      </c>
      <c r="Q216" s="17">
        <v>1533702</v>
      </c>
      <c r="R216" s="17">
        <v>39583</v>
      </c>
      <c r="S216" s="17">
        <v>9789</v>
      </c>
      <c r="T216" s="17">
        <v>-177876</v>
      </c>
      <c r="U216" s="17">
        <f t="shared" si="7"/>
        <v>227248</v>
      </c>
      <c r="V216" s="17">
        <f t="shared" si="6"/>
        <v>450790.86956521735</v>
      </c>
      <c r="W216" s="17">
        <v>191208.42391304299</v>
      </c>
      <c r="X216" s="11" t="s">
        <v>1620</v>
      </c>
      <c r="Z216" s="27"/>
      <c r="AA216" s="27"/>
      <c r="AB216" s="27"/>
      <c r="AC216" s="27"/>
      <c r="AD216" s="27"/>
      <c r="AE216" s="27"/>
      <c r="AF216" s="27"/>
      <c r="AG216" s="27"/>
      <c r="AH216" s="28"/>
      <c r="AI216" s="29"/>
      <c r="AJ216" s="30"/>
    </row>
    <row r="217" spans="1:36" s="24" customFormat="1" x14ac:dyDescent="0.25">
      <c r="A217" s="1">
        <v>6003107</v>
      </c>
      <c r="B217" t="s">
        <v>515</v>
      </c>
      <c r="C217" t="s">
        <v>28</v>
      </c>
      <c r="D217" t="s">
        <v>331</v>
      </c>
      <c r="E217" s="1" t="s">
        <v>332</v>
      </c>
      <c r="F217" t="s">
        <v>209</v>
      </c>
      <c r="G217" s="19">
        <v>76</v>
      </c>
      <c r="H217" s="19">
        <v>3394</v>
      </c>
      <c r="I217" s="19">
        <v>19878</v>
      </c>
      <c r="J217" s="19">
        <v>8</v>
      </c>
      <c r="K217" s="19">
        <v>34</v>
      </c>
      <c r="L217" s="19">
        <v>0</v>
      </c>
      <c r="M217" s="19">
        <v>0</v>
      </c>
      <c r="N217" s="16">
        <v>43221</v>
      </c>
      <c r="O217" s="16">
        <v>43585</v>
      </c>
      <c r="P217" s="17">
        <v>3783127</v>
      </c>
      <c r="Q217" s="17">
        <v>4636451</v>
      </c>
      <c r="R217" s="17">
        <v>-810712</v>
      </c>
      <c r="S217" s="17">
        <v>0</v>
      </c>
      <c r="T217" s="17">
        <v>-1134947</v>
      </c>
      <c r="U217" s="17">
        <f t="shared" si="7"/>
        <v>324235</v>
      </c>
      <c r="V217" s="17">
        <f t="shared" si="6"/>
        <v>324235</v>
      </c>
      <c r="W217" s="17">
        <v>73648</v>
      </c>
      <c r="X217" s="11">
        <v>1.6577203467970363</v>
      </c>
      <c r="Z217" s="27"/>
      <c r="AA217" s="27"/>
      <c r="AB217" s="27"/>
      <c r="AC217" s="27"/>
      <c r="AD217" s="27"/>
      <c r="AE217" s="27"/>
      <c r="AF217" s="27"/>
      <c r="AG217" s="27"/>
      <c r="AH217" s="28"/>
      <c r="AI217" s="29"/>
      <c r="AJ217" s="30"/>
    </row>
    <row r="218" spans="1:36" s="24" customFormat="1" x14ac:dyDescent="0.25">
      <c r="A218" s="1">
        <v>6004824</v>
      </c>
      <c r="B218" t="s">
        <v>771</v>
      </c>
      <c r="C218" t="s">
        <v>51</v>
      </c>
      <c r="D218" t="s">
        <v>772</v>
      </c>
      <c r="E218" s="1" t="s">
        <v>773</v>
      </c>
      <c r="F218" t="s">
        <v>774</v>
      </c>
      <c r="G218" s="19">
        <v>56</v>
      </c>
      <c r="H218" s="19">
        <v>12075</v>
      </c>
      <c r="I218" s="19">
        <v>17971</v>
      </c>
      <c r="J218" s="19">
        <v>1</v>
      </c>
      <c r="K218" s="19">
        <v>24</v>
      </c>
      <c r="L218" s="19">
        <v>1</v>
      </c>
      <c r="M218" s="19">
        <v>1</v>
      </c>
      <c r="N218" s="16">
        <v>43466</v>
      </c>
      <c r="O218" s="16">
        <v>43830</v>
      </c>
      <c r="P218" s="17">
        <v>2712564</v>
      </c>
      <c r="Q218" s="17">
        <v>3047520</v>
      </c>
      <c r="R218" s="17">
        <v>609776</v>
      </c>
      <c r="S218" s="17">
        <v>0</v>
      </c>
      <c r="T218" s="17">
        <v>-154795</v>
      </c>
      <c r="U218" s="17">
        <f t="shared" si="7"/>
        <v>764571</v>
      </c>
      <c r="V218" s="17">
        <f t="shared" si="6"/>
        <v>764571</v>
      </c>
      <c r="W218" s="17">
        <v>703031</v>
      </c>
      <c r="X218" s="11">
        <v>0.7552004823635815</v>
      </c>
      <c r="Z218" s="27"/>
      <c r="AA218" s="27"/>
      <c r="AB218" s="27"/>
      <c r="AC218" s="27"/>
      <c r="AD218" s="27"/>
      <c r="AE218" s="27"/>
      <c r="AF218" s="27"/>
      <c r="AG218" s="27"/>
      <c r="AH218" s="28"/>
      <c r="AI218" s="29"/>
      <c r="AJ218" s="30"/>
    </row>
    <row r="219" spans="1:36" s="24" customFormat="1" x14ac:dyDescent="0.25">
      <c r="A219" s="1">
        <v>6003115</v>
      </c>
      <c r="B219" t="s">
        <v>516</v>
      </c>
      <c r="C219" t="s">
        <v>517</v>
      </c>
      <c r="D219" t="s">
        <v>518</v>
      </c>
      <c r="E219" s="1" t="s">
        <v>519</v>
      </c>
      <c r="F219" t="s">
        <v>520</v>
      </c>
      <c r="G219" s="19">
        <v>92</v>
      </c>
      <c r="H219" s="19">
        <v>6662</v>
      </c>
      <c r="I219" s="19">
        <v>27731</v>
      </c>
      <c r="J219" s="19">
        <v>8</v>
      </c>
      <c r="K219" s="19">
        <v>39</v>
      </c>
      <c r="L219" s="19">
        <v>2</v>
      </c>
      <c r="M219" s="19">
        <v>0</v>
      </c>
      <c r="N219" s="16">
        <v>43466</v>
      </c>
      <c r="O219" s="16">
        <v>43830</v>
      </c>
      <c r="P219" s="17">
        <v>5044324</v>
      </c>
      <c r="Q219" s="17">
        <v>6288369</v>
      </c>
      <c r="R219" s="17">
        <v>-261906</v>
      </c>
      <c r="S219" s="17">
        <v>303910</v>
      </c>
      <c r="T219" s="17">
        <v>-510686</v>
      </c>
      <c r="U219" s="17">
        <f t="shared" si="7"/>
        <v>552690</v>
      </c>
      <c r="V219" s="17">
        <f t="shared" si="6"/>
        <v>552690</v>
      </c>
      <c r="W219" s="17">
        <v>-364736</v>
      </c>
      <c r="X219" s="11">
        <v>1.07782138161885</v>
      </c>
      <c r="Z219" s="27"/>
      <c r="AA219" s="27"/>
      <c r="AB219" s="27"/>
      <c r="AC219" s="27"/>
      <c r="AD219" s="27"/>
      <c r="AE219" s="27"/>
      <c r="AF219" s="27"/>
      <c r="AG219" s="27"/>
      <c r="AH219" s="28"/>
      <c r="AI219" s="29"/>
      <c r="AJ219" s="30"/>
    </row>
    <row r="220" spans="1:36" s="24" customFormat="1" x14ac:dyDescent="0.25">
      <c r="A220" s="1">
        <v>6003123</v>
      </c>
      <c r="B220" t="s">
        <v>521</v>
      </c>
      <c r="C220" t="s">
        <v>522</v>
      </c>
      <c r="D220" t="s">
        <v>523</v>
      </c>
      <c r="E220" s="1" t="s">
        <v>524</v>
      </c>
      <c r="F220" t="s">
        <v>525</v>
      </c>
      <c r="G220" s="19">
        <v>85</v>
      </c>
      <c r="H220" s="19">
        <v>0</v>
      </c>
      <c r="I220" s="19">
        <v>188</v>
      </c>
      <c r="J220" s="19" t="s">
        <v>1620</v>
      </c>
      <c r="K220" s="19" t="s">
        <v>1620</v>
      </c>
      <c r="L220" s="19" t="s">
        <v>1620</v>
      </c>
      <c r="M220" s="19" t="s">
        <v>1620</v>
      </c>
      <c r="N220" s="16">
        <v>43466</v>
      </c>
      <c r="O220" s="16">
        <v>43830</v>
      </c>
      <c r="P220" s="17">
        <v>27568641</v>
      </c>
      <c r="Q220" s="17">
        <v>30076172</v>
      </c>
      <c r="R220" s="17">
        <v>-366570</v>
      </c>
      <c r="S220" s="17">
        <v>0</v>
      </c>
      <c r="T220" s="17">
        <v>0</v>
      </c>
      <c r="U220" s="17">
        <f t="shared" si="7"/>
        <v>-366570</v>
      </c>
      <c r="V220" s="17">
        <f t="shared" si="6"/>
        <v>-366570</v>
      </c>
      <c r="W220" s="17">
        <v>-3460745.0265240218</v>
      </c>
      <c r="X220" s="11">
        <v>1.3671059001412533</v>
      </c>
      <c r="Z220" s="27"/>
      <c r="AA220" s="27"/>
      <c r="AB220" s="27"/>
      <c r="AC220" s="27"/>
      <c r="AD220" s="27"/>
      <c r="AE220" s="27"/>
      <c r="AF220" s="27"/>
      <c r="AG220" s="27"/>
      <c r="AH220" s="28"/>
      <c r="AI220" s="29"/>
      <c r="AJ220" s="30"/>
    </row>
    <row r="221" spans="1:36" s="24" customFormat="1" x14ac:dyDescent="0.25">
      <c r="A221" s="1">
        <v>6001614</v>
      </c>
      <c r="B221" t="s">
        <v>323</v>
      </c>
      <c r="C221" t="s">
        <v>28</v>
      </c>
      <c r="D221" t="s">
        <v>324</v>
      </c>
      <c r="E221" s="1" t="s">
        <v>325</v>
      </c>
      <c r="F221" t="s">
        <v>326</v>
      </c>
      <c r="G221" s="19">
        <v>98</v>
      </c>
      <c r="H221" s="19">
        <v>16649</v>
      </c>
      <c r="I221" s="19">
        <v>29098</v>
      </c>
      <c r="J221" s="19">
        <v>2</v>
      </c>
      <c r="K221" s="19">
        <v>46</v>
      </c>
      <c r="L221" s="19">
        <v>0</v>
      </c>
      <c r="M221" s="19">
        <v>1</v>
      </c>
      <c r="N221" s="16">
        <v>43101</v>
      </c>
      <c r="O221" s="16">
        <v>43465</v>
      </c>
      <c r="P221" s="17">
        <v>6099362</v>
      </c>
      <c r="Q221" s="17">
        <v>6200431</v>
      </c>
      <c r="R221" s="17">
        <v>16649</v>
      </c>
      <c r="S221" s="17">
        <v>16649</v>
      </c>
      <c r="T221" s="17">
        <v>-442720</v>
      </c>
      <c r="U221" s="17">
        <f t="shared" si="7"/>
        <v>476018</v>
      </c>
      <c r="V221" s="17">
        <f t="shared" si="6"/>
        <v>476018</v>
      </c>
      <c r="W221" s="17">
        <v>-674122.09016393404</v>
      </c>
      <c r="X221" s="11">
        <v>1.0025833869702074</v>
      </c>
      <c r="Z221" s="27"/>
      <c r="AA221" s="27"/>
      <c r="AB221" s="27"/>
      <c r="AC221" s="27"/>
      <c r="AD221" s="27"/>
      <c r="AE221" s="27"/>
      <c r="AF221" s="27"/>
      <c r="AG221" s="27"/>
      <c r="AH221" s="28"/>
      <c r="AI221" s="29"/>
      <c r="AJ221" s="30"/>
    </row>
    <row r="222" spans="1:36" s="24" customFormat="1" x14ac:dyDescent="0.25">
      <c r="A222" s="1">
        <v>6000939</v>
      </c>
      <c r="B222" t="s">
        <v>180</v>
      </c>
      <c r="C222" t="s">
        <v>51</v>
      </c>
      <c r="D222" t="s">
        <v>181</v>
      </c>
      <c r="E222" s="1" t="s">
        <v>182</v>
      </c>
      <c r="F222" t="s">
        <v>183</v>
      </c>
      <c r="G222" s="19">
        <v>43</v>
      </c>
      <c r="H222" s="19">
        <v>0</v>
      </c>
      <c r="I222" s="19">
        <v>8091</v>
      </c>
      <c r="J222" s="19">
        <v>3</v>
      </c>
      <c r="K222" s="19">
        <v>20</v>
      </c>
      <c r="L222" s="19">
        <v>0</v>
      </c>
      <c r="M222" s="19">
        <v>0</v>
      </c>
      <c r="N222" s="16">
        <v>43466</v>
      </c>
      <c r="O222" s="16">
        <v>43830</v>
      </c>
      <c r="P222" s="17">
        <v>2538107</v>
      </c>
      <c r="Q222" s="17">
        <v>3087496</v>
      </c>
      <c r="R222" s="17">
        <v>216617</v>
      </c>
      <c r="S222" s="17">
        <v>0</v>
      </c>
      <c r="T222" s="17">
        <v>31648</v>
      </c>
      <c r="U222" s="17">
        <f t="shared" si="7"/>
        <v>184969</v>
      </c>
      <c r="V222" s="17">
        <f t="shared" si="6"/>
        <v>184969</v>
      </c>
      <c r="W222" s="17">
        <v>1003155.4032258061</v>
      </c>
      <c r="X222" s="11">
        <v>0.98176196450976883</v>
      </c>
      <c r="Z222" s="27"/>
      <c r="AA222" s="27"/>
      <c r="AB222" s="27"/>
      <c r="AC222" s="27"/>
      <c r="AD222" s="27"/>
      <c r="AE222" s="27"/>
      <c r="AF222" s="27"/>
      <c r="AG222" s="27"/>
      <c r="AH222" s="28"/>
      <c r="AI222" s="29"/>
      <c r="AJ222" s="30"/>
    </row>
    <row r="223" spans="1:36" s="24" customFormat="1" x14ac:dyDescent="0.25">
      <c r="A223" s="1">
        <v>6003172</v>
      </c>
      <c r="B223" t="s">
        <v>530</v>
      </c>
      <c r="C223" t="s">
        <v>51</v>
      </c>
      <c r="D223" t="s">
        <v>527</v>
      </c>
      <c r="E223" s="1" t="s">
        <v>528</v>
      </c>
      <c r="F223" t="s">
        <v>529</v>
      </c>
      <c r="G223" s="19">
        <v>107</v>
      </c>
      <c r="H223" s="19">
        <v>10651</v>
      </c>
      <c r="I223" s="19">
        <v>16094</v>
      </c>
      <c r="J223" s="19">
        <v>3</v>
      </c>
      <c r="K223" s="19">
        <v>52</v>
      </c>
      <c r="L223" s="19">
        <v>0</v>
      </c>
      <c r="M223" s="19">
        <v>0</v>
      </c>
      <c r="N223" s="16">
        <v>43466</v>
      </c>
      <c r="O223" s="16">
        <v>43830</v>
      </c>
      <c r="P223" s="17">
        <v>2278984</v>
      </c>
      <c r="Q223" s="17">
        <v>2783922</v>
      </c>
      <c r="R223" s="17">
        <v>-141540</v>
      </c>
      <c r="S223" s="17">
        <v>0</v>
      </c>
      <c r="T223" s="17">
        <v>18674</v>
      </c>
      <c r="U223" s="17">
        <f t="shared" si="7"/>
        <v>-160214</v>
      </c>
      <c r="V223" s="17">
        <f t="shared" si="6"/>
        <v>-160214</v>
      </c>
      <c r="W223" s="17">
        <v>-140791</v>
      </c>
      <c r="X223" s="11">
        <v>1.0270735151774804</v>
      </c>
      <c r="Z223" s="27"/>
      <c r="AA223" s="27"/>
      <c r="AB223" s="27"/>
      <c r="AC223" s="27"/>
      <c r="AD223" s="27"/>
      <c r="AE223" s="27"/>
      <c r="AF223" s="27"/>
      <c r="AG223" s="27"/>
      <c r="AH223" s="28"/>
      <c r="AI223" s="29"/>
      <c r="AJ223" s="30"/>
    </row>
    <row r="224" spans="1:36" s="24" customFormat="1" x14ac:dyDescent="0.25">
      <c r="A224" s="1">
        <v>6003156</v>
      </c>
      <c r="B224" t="s">
        <v>526</v>
      </c>
      <c r="C224" t="s">
        <v>51</v>
      </c>
      <c r="D224" t="s">
        <v>527</v>
      </c>
      <c r="E224" s="1" t="s">
        <v>528</v>
      </c>
      <c r="F224" t="s">
        <v>529</v>
      </c>
      <c r="G224" s="19">
        <v>99</v>
      </c>
      <c r="H224" s="19">
        <v>12659</v>
      </c>
      <c r="I224" s="19">
        <v>17198</v>
      </c>
      <c r="J224" s="19">
        <v>1</v>
      </c>
      <c r="K224" s="19">
        <v>49</v>
      </c>
      <c r="L224" s="19">
        <v>0</v>
      </c>
      <c r="M224" s="19">
        <v>0</v>
      </c>
      <c r="N224" s="16">
        <v>43466</v>
      </c>
      <c r="O224" s="16">
        <v>43830</v>
      </c>
      <c r="P224" s="17">
        <v>2544595</v>
      </c>
      <c r="Q224" s="17">
        <v>3494999</v>
      </c>
      <c r="R224" s="17">
        <v>289643</v>
      </c>
      <c r="S224" s="17">
        <v>0</v>
      </c>
      <c r="T224" s="17">
        <v>-125986</v>
      </c>
      <c r="U224" s="17">
        <f t="shared" si="7"/>
        <v>415629</v>
      </c>
      <c r="V224" s="17">
        <f t="shared" si="6"/>
        <v>415629</v>
      </c>
      <c r="W224" s="17">
        <v>384245</v>
      </c>
      <c r="X224" s="11">
        <v>0.78846518687156142</v>
      </c>
      <c r="Z224" s="27"/>
      <c r="AA224" s="27"/>
      <c r="AB224" s="27"/>
      <c r="AC224" s="27"/>
      <c r="AD224" s="27"/>
      <c r="AE224" s="27"/>
      <c r="AF224" s="27"/>
      <c r="AG224" s="27"/>
      <c r="AH224" s="28"/>
      <c r="AI224" s="29"/>
      <c r="AJ224" s="30"/>
    </row>
    <row r="225" spans="1:36" s="24" customFormat="1" x14ac:dyDescent="0.25">
      <c r="A225" s="1">
        <v>6003180</v>
      </c>
      <c r="B225" t="s">
        <v>531</v>
      </c>
      <c r="C225" t="s">
        <v>532</v>
      </c>
      <c r="D225" t="s">
        <v>533</v>
      </c>
      <c r="E225" s="1" t="s">
        <v>534</v>
      </c>
      <c r="F225" t="s">
        <v>413</v>
      </c>
      <c r="G225" s="19">
        <v>56</v>
      </c>
      <c r="H225" s="19">
        <v>8406</v>
      </c>
      <c r="I225" s="19">
        <v>16054</v>
      </c>
      <c r="J225" s="19">
        <v>9</v>
      </c>
      <c r="K225" s="19">
        <v>19</v>
      </c>
      <c r="L225" s="19">
        <v>3</v>
      </c>
      <c r="M225" s="19">
        <v>0</v>
      </c>
      <c r="N225" s="16">
        <v>43466</v>
      </c>
      <c r="O225" s="16">
        <v>43830</v>
      </c>
      <c r="P225" s="17">
        <v>3655286</v>
      </c>
      <c r="Q225" s="17">
        <v>3655305</v>
      </c>
      <c r="R225" s="17">
        <v>331846</v>
      </c>
      <c r="S225" s="17">
        <v>0</v>
      </c>
      <c r="T225" s="17">
        <v>-457355</v>
      </c>
      <c r="U225" s="17">
        <f t="shared" si="7"/>
        <v>789201</v>
      </c>
      <c r="V225" s="17">
        <f t="shared" si="6"/>
        <v>789201</v>
      </c>
      <c r="W225" s="17">
        <v>1994649</v>
      </c>
      <c r="X225" s="11">
        <v>0.90490789325586762</v>
      </c>
      <c r="Z225" s="27"/>
      <c r="AA225" s="27"/>
      <c r="AB225" s="27"/>
      <c r="AC225" s="27"/>
      <c r="AD225" s="27"/>
      <c r="AE225" s="27"/>
      <c r="AF225" s="27"/>
      <c r="AG225" s="27"/>
      <c r="AH225" s="28"/>
      <c r="AI225" s="29"/>
      <c r="AJ225" s="30"/>
    </row>
    <row r="226" spans="1:36" s="24" customFormat="1" x14ac:dyDescent="0.25">
      <c r="A226" s="1">
        <v>6003198</v>
      </c>
      <c r="B226" t="s">
        <v>535</v>
      </c>
      <c r="C226" t="s">
        <v>51</v>
      </c>
      <c r="D226" t="s">
        <v>536</v>
      </c>
      <c r="E226" s="1" t="s">
        <v>537</v>
      </c>
      <c r="F226" t="s">
        <v>108</v>
      </c>
      <c r="G226" s="19">
        <v>98</v>
      </c>
      <c r="H226" s="19">
        <v>16901</v>
      </c>
      <c r="I226" s="19">
        <v>19390</v>
      </c>
      <c r="J226" s="19">
        <v>2</v>
      </c>
      <c r="K226" s="19">
        <v>48</v>
      </c>
      <c r="L226" s="19">
        <v>0</v>
      </c>
      <c r="M226" s="19">
        <v>0</v>
      </c>
      <c r="N226" s="16">
        <v>43466</v>
      </c>
      <c r="O226" s="16">
        <v>43830</v>
      </c>
      <c r="P226" s="17">
        <v>2923927</v>
      </c>
      <c r="Q226" s="17">
        <v>3447844</v>
      </c>
      <c r="R226" s="17">
        <v>154342</v>
      </c>
      <c r="S226" s="17">
        <v>0</v>
      </c>
      <c r="T226" s="17">
        <v>-136107</v>
      </c>
      <c r="U226" s="17">
        <f t="shared" si="7"/>
        <v>290449</v>
      </c>
      <c r="V226" s="17">
        <f t="shared" si="6"/>
        <v>290449</v>
      </c>
      <c r="W226" s="17">
        <v>263291</v>
      </c>
      <c r="X226" s="11">
        <v>0.86650150695090966</v>
      </c>
      <c r="Z226" s="27"/>
      <c r="AA226" s="27"/>
      <c r="AB226" s="27"/>
      <c r="AC226" s="27"/>
      <c r="AD226" s="27"/>
      <c r="AE226" s="27"/>
      <c r="AF226" s="27"/>
      <c r="AG226" s="27"/>
      <c r="AH226" s="28"/>
      <c r="AI226" s="29"/>
      <c r="AJ226" s="30"/>
    </row>
    <row r="227" spans="1:36" s="24" customFormat="1" x14ac:dyDescent="0.25">
      <c r="A227" s="1">
        <v>6001135</v>
      </c>
      <c r="B227" t="s">
        <v>239</v>
      </c>
      <c r="C227" t="s">
        <v>240</v>
      </c>
      <c r="D227" t="s">
        <v>39</v>
      </c>
      <c r="E227" s="1" t="s">
        <v>40</v>
      </c>
      <c r="F227" t="s">
        <v>41</v>
      </c>
      <c r="G227" s="19">
        <v>213</v>
      </c>
      <c r="H227" s="19">
        <v>62887</v>
      </c>
      <c r="I227" s="19">
        <v>65597</v>
      </c>
      <c r="J227" s="19">
        <v>4</v>
      </c>
      <c r="K227" s="19">
        <v>91</v>
      </c>
      <c r="L227" s="19">
        <v>5</v>
      </c>
      <c r="M227" s="19">
        <v>3</v>
      </c>
      <c r="N227" s="16">
        <v>43466</v>
      </c>
      <c r="O227" s="16">
        <v>43830</v>
      </c>
      <c r="P227" s="17">
        <v>10081136</v>
      </c>
      <c r="Q227" s="17">
        <v>10081819</v>
      </c>
      <c r="R227" s="17">
        <v>1170419</v>
      </c>
      <c r="S227" s="17">
        <v>98794</v>
      </c>
      <c r="T227" s="17">
        <v>-176436</v>
      </c>
      <c r="U227" s="17">
        <f t="shared" si="7"/>
        <v>1445649</v>
      </c>
      <c r="V227" s="17">
        <f t="shared" si="6"/>
        <v>1445649</v>
      </c>
      <c r="W227" s="17">
        <v>803130</v>
      </c>
      <c r="X227" s="11">
        <v>0.57052430229335782</v>
      </c>
      <c r="Z227" s="27"/>
      <c r="AA227" s="27"/>
      <c r="AB227" s="27"/>
      <c r="AC227" s="27"/>
      <c r="AD227" s="27"/>
      <c r="AE227" s="27"/>
      <c r="AF227" s="27"/>
      <c r="AG227" s="27"/>
      <c r="AH227" s="28"/>
      <c r="AI227" s="29"/>
      <c r="AJ227" s="30"/>
    </row>
    <row r="228" spans="1:36" s="24" customFormat="1" x14ac:dyDescent="0.25">
      <c r="A228" s="1">
        <v>6000483</v>
      </c>
      <c r="B228" t="s">
        <v>121</v>
      </c>
      <c r="C228" t="s">
        <v>49</v>
      </c>
      <c r="D228" t="s">
        <v>122</v>
      </c>
      <c r="E228" s="1" t="s">
        <v>123</v>
      </c>
      <c r="F228" t="s">
        <v>22</v>
      </c>
      <c r="G228" s="19">
        <v>144</v>
      </c>
      <c r="H228" s="19">
        <v>38895</v>
      </c>
      <c r="I228" s="19">
        <v>44404</v>
      </c>
      <c r="J228" s="19">
        <v>8</v>
      </c>
      <c r="K228" s="19">
        <v>68</v>
      </c>
      <c r="L228" s="19">
        <v>0</v>
      </c>
      <c r="M228" s="19">
        <v>0</v>
      </c>
      <c r="N228" s="16">
        <v>43466</v>
      </c>
      <c r="O228" s="16">
        <v>43830</v>
      </c>
      <c r="P228" s="17">
        <v>10549023</v>
      </c>
      <c r="Q228" s="17">
        <v>11110408</v>
      </c>
      <c r="R228" s="17">
        <v>111896</v>
      </c>
      <c r="S228" s="17">
        <v>0</v>
      </c>
      <c r="T228" s="17">
        <v>-160487</v>
      </c>
      <c r="U228" s="17">
        <f t="shared" si="7"/>
        <v>272383</v>
      </c>
      <c r="V228" s="17">
        <f t="shared" si="6"/>
        <v>272383</v>
      </c>
      <c r="W228" s="17">
        <v>1445722</v>
      </c>
      <c r="X228" s="11">
        <v>0.4458810275242423</v>
      </c>
      <c r="Z228" s="27"/>
      <c r="AA228" s="27"/>
      <c r="AB228" s="27"/>
      <c r="AC228" s="27"/>
      <c r="AD228" s="27"/>
      <c r="AE228" s="27"/>
      <c r="AF228" s="27"/>
      <c r="AG228" s="27"/>
      <c r="AH228" s="28"/>
      <c r="AI228" s="29"/>
      <c r="AJ228" s="30"/>
    </row>
    <row r="229" spans="1:36" s="24" customFormat="1" x14ac:dyDescent="0.25">
      <c r="A229" s="1">
        <v>6000137</v>
      </c>
      <c r="B229" t="s">
        <v>45</v>
      </c>
      <c r="C229" t="s">
        <v>46</v>
      </c>
      <c r="D229" t="s">
        <v>30</v>
      </c>
      <c r="E229" s="1" t="s">
        <v>47</v>
      </c>
      <c r="F229" t="s">
        <v>27</v>
      </c>
      <c r="G229" s="19">
        <v>46</v>
      </c>
      <c r="H229" s="19">
        <v>12693</v>
      </c>
      <c r="I229" s="19">
        <v>14385</v>
      </c>
      <c r="J229" s="19">
        <v>2</v>
      </c>
      <c r="K229" s="19">
        <v>13</v>
      </c>
      <c r="L229" s="19">
        <v>6</v>
      </c>
      <c r="M229" s="19">
        <v>0</v>
      </c>
      <c r="N229" s="16">
        <v>43466</v>
      </c>
      <c r="O229" s="16">
        <v>43830</v>
      </c>
      <c r="P229" s="17">
        <v>2828870</v>
      </c>
      <c r="Q229" s="17">
        <v>2828870</v>
      </c>
      <c r="R229" s="17">
        <v>34955</v>
      </c>
      <c r="S229" s="17">
        <v>0</v>
      </c>
      <c r="T229" s="17">
        <v>-294798</v>
      </c>
      <c r="U229" s="17">
        <f t="shared" si="7"/>
        <v>329753</v>
      </c>
      <c r="V229" s="17">
        <f t="shared" si="6"/>
        <v>329753</v>
      </c>
      <c r="W229" s="17">
        <v>369758</v>
      </c>
      <c r="X229" s="11">
        <v>0.68449788682559531</v>
      </c>
      <c r="Z229" s="27"/>
      <c r="AA229" s="27"/>
      <c r="AB229" s="27"/>
      <c r="AC229" s="27"/>
      <c r="AD229" s="27"/>
      <c r="AE229" s="27"/>
      <c r="AF229" s="27"/>
      <c r="AG229" s="27"/>
      <c r="AH229" s="28"/>
      <c r="AI229" s="29"/>
      <c r="AJ229" s="30"/>
    </row>
    <row r="230" spans="1:36" s="24" customFormat="1" x14ac:dyDescent="0.25">
      <c r="A230" s="1">
        <v>6014237</v>
      </c>
      <c r="B230" t="s">
        <v>1468</v>
      </c>
      <c r="C230" t="s">
        <v>1394</v>
      </c>
      <c r="D230" t="s">
        <v>81</v>
      </c>
      <c r="E230" s="1" t="s">
        <v>82</v>
      </c>
      <c r="F230" t="s">
        <v>83</v>
      </c>
      <c r="G230" s="19">
        <v>139</v>
      </c>
      <c r="H230" s="19">
        <v>7106</v>
      </c>
      <c r="I230" s="19">
        <v>38974</v>
      </c>
      <c r="J230" s="19">
        <v>5</v>
      </c>
      <c r="K230" s="19">
        <v>67</v>
      </c>
      <c r="L230" s="19">
        <v>0</v>
      </c>
      <c r="M230" s="19">
        <v>0</v>
      </c>
      <c r="N230" s="16">
        <v>43282</v>
      </c>
      <c r="O230" s="16">
        <v>43646</v>
      </c>
      <c r="P230" s="17">
        <v>8120626</v>
      </c>
      <c r="Q230" s="17">
        <v>10013796</v>
      </c>
      <c r="R230" s="17">
        <v>-888966</v>
      </c>
      <c r="S230" s="17">
        <v>0</v>
      </c>
      <c r="T230" s="17">
        <v>-1418508</v>
      </c>
      <c r="U230" s="17">
        <f t="shared" si="7"/>
        <v>529542</v>
      </c>
      <c r="V230" s="17">
        <f t="shared" si="6"/>
        <v>529542</v>
      </c>
      <c r="W230" s="17">
        <v>420203</v>
      </c>
      <c r="X230" s="11">
        <v>0.93103647768101827</v>
      </c>
      <c r="Z230" s="27"/>
      <c r="AA230" s="27"/>
      <c r="AB230" s="27"/>
      <c r="AC230" s="27"/>
      <c r="AD230" s="27"/>
      <c r="AE230" s="27"/>
      <c r="AF230" s="27"/>
      <c r="AG230" s="27"/>
      <c r="AH230" s="28"/>
      <c r="AI230" s="29"/>
      <c r="AJ230" s="30"/>
    </row>
    <row r="231" spans="1:36" s="24" customFormat="1" x14ac:dyDescent="0.25">
      <c r="A231" s="1">
        <v>6012413</v>
      </c>
      <c r="B231" t="s">
        <v>1408</v>
      </c>
      <c r="C231" t="s">
        <v>1225</v>
      </c>
      <c r="D231" t="s">
        <v>1409</v>
      </c>
      <c r="E231" s="1" t="s">
        <v>1410</v>
      </c>
      <c r="F231" t="s">
        <v>27</v>
      </c>
      <c r="G231" s="19">
        <v>127</v>
      </c>
      <c r="H231" s="19">
        <v>7743</v>
      </c>
      <c r="I231" s="19">
        <v>39803</v>
      </c>
      <c r="J231" s="19">
        <v>47</v>
      </c>
      <c r="K231" s="19">
        <v>40</v>
      </c>
      <c r="L231" s="19">
        <v>0</v>
      </c>
      <c r="M231" s="19">
        <v>0</v>
      </c>
      <c r="N231" s="16">
        <v>43282</v>
      </c>
      <c r="O231" s="16">
        <v>43646</v>
      </c>
      <c r="P231" s="17">
        <v>16699012</v>
      </c>
      <c r="Q231" s="17">
        <v>27696594</v>
      </c>
      <c r="R231" s="17">
        <v>2524898</v>
      </c>
      <c r="S231" s="17">
        <v>0</v>
      </c>
      <c r="T231" s="17">
        <v>-11474126</v>
      </c>
      <c r="U231" s="17">
        <f t="shared" si="7"/>
        <v>13999024</v>
      </c>
      <c r="V231" s="17">
        <f t="shared" si="6"/>
        <v>13999024</v>
      </c>
      <c r="W231" s="17">
        <v>4652702.7051133886</v>
      </c>
      <c r="X231" s="11">
        <v>1.0585693286408744</v>
      </c>
      <c r="Z231" s="27"/>
      <c r="AA231" s="27"/>
      <c r="AB231" s="27"/>
      <c r="AC231" s="27"/>
      <c r="AD231" s="27"/>
      <c r="AE231" s="27"/>
      <c r="AF231" s="27"/>
      <c r="AG231" s="27"/>
      <c r="AH231" s="28"/>
      <c r="AI231" s="29"/>
      <c r="AJ231" s="30"/>
    </row>
    <row r="232" spans="1:36" s="24" customFormat="1" x14ac:dyDescent="0.25">
      <c r="A232" s="1">
        <v>6003289</v>
      </c>
      <c r="B232" t="s">
        <v>557</v>
      </c>
      <c r="C232" t="s">
        <v>434</v>
      </c>
      <c r="D232" t="s">
        <v>52</v>
      </c>
      <c r="E232" s="1" t="s">
        <v>53</v>
      </c>
      <c r="F232" t="s">
        <v>54</v>
      </c>
      <c r="G232" s="19">
        <v>57</v>
      </c>
      <c r="H232" s="19">
        <v>8489</v>
      </c>
      <c r="I232" s="19">
        <v>11248</v>
      </c>
      <c r="J232" s="19">
        <v>1</v>
      </c>
      <c r="K232" s="19">
        <v>28</v>
      </c>
      <c r="L232" s="19">
        <v>0</v>
      </c>
      <c r="M232" s="19">
        <v>0</v>
      </c>
      <c r="N232" s="16">
        <v>43466</v>
      </c>
      <c r="O232" s="16">
        <v>43830</v>
      </c>
      <c r="P232" s="17">
        <v>1688110</v>
      </c>
      <c r="Q232" s="17">
        <v>1748051</v>
      </c>
      <c r="R232" s="17">
        <v>-421875</v>
      </c>
      <c r="S232" s="17">
        <v>12555</v>
      </c>
      <c r="T232" s="17">
        <v>59426</v>
      </c>
      <c r="U232" s="17">
        <f t="shared" si="7"/>
        <v>-468746</v>
      </c>
      <c r="V232" s="17">
        <f t="shared" si="6"/>
        <v>-468746</v>
      </c>
      <c r="W232" s="17">
        <v>-542268.44218409155</v>
      </c>
      <c r="X232" s="11">
        <v>0.6646651326665628</v>
      </c>
      <c r="Z232" s="27"/>
      <c r="AA232" s="27"/>
      <c r="AB232" s="27"/>
      <c r="AC232" s="27"/>
      <c r="AD232" s="27"/>
      <c r="AE232" s="27"/>
      <c r="AF232" s="27"/>
      <c r="AG232" s="27"/>
      <c r="AH232" s="28"/>
      <c r="AI232" s="29"/>
      <c r="AJ232" s="30"/>
    </row>
    <row r="233" spans="1:36" s="24" customFormat="1" x14ac:dyDescent="0.25">
      <c r="A233" s="1">
        <v>6003297</v>
      </c>
      <c r="B233" t="s">
        <v>558</v>
      </c>
      <c r="C233" t="s">
        <v>28</v>
      </c>
      <c r="D233" t="s">
        <v>559</v>
      </c>
      <c r="E233" s="1" t="s">
        <v>560</v>
      </c>
      <c r="F233" t="s">
        <v>170</v>
      </c>
      <c r="G233" s="19">
        <v>120</v>
      </c>
      <c r="H233" s="19">
        <v>34842</v>
      </c>
      <c r="I233" s="19">
        <v>34842</v>
      </c>
      <c r="J233" s="19">
        <v>0</v>
      </c>
      <c r="K233" s="19">
        <v>60</v>
      </c>
      <c r="L233" s="19">
        <v>0</v>
      </c>
      <c r="M233" s="19">
        <v>0</v>
      </c>
      <c r="N233" s="16">
        <v>43101</v>
      </c>
      <c r="O233" s="16">
        <v>43465</v>
      </c>
      <c r="P233" s="17">
        <v>4200980</v>
      </c>
      <c r="Q233" s="17">
        <v>4209309</v>
      </c>
      <c r="R233" s="17">
        <v>34842</v>
      </c>
      <c r="S233" s="17">
        <v>34842</v>
      </c>
      <c r="T233" s="17">
        <v>-300639</v>
      </c>
      <c r="U233" s="17">
        <f t="shared" si="7"/>
        <v>370323</v>
      </c>
      <c r="V233" s="17">
        <f t="shared" si="6"/>
        <v>370323</v>
      </c>
      <c r="W233" s="17">
        <v>-675924</v>
      </c>
      <c r="X233" s="11">
        <v>0.60490892506702776</v>
      </c>
      <c r="Z233" s="27"/>
      <c r="AA233" s="27"/>
      <c r="AB233" s="27"/>
      <c r="AC233" s="27"/>
      <c r="AD233" s="27"/>
      <c r="AE233" s="27"/>
      <c r="AF233" s="27"/>
      <c r="AG233" s="27"/>
      <c r="AH233" s="28"/>
      <c r="AI233" s="29"/>
      <c r="AJ233" s="30"/>
    </row>
    <row r="234" spans="1:36" s="24" customFormat="1" x14ac:dyDescent="0.25">
      <c r="A234" s="1">
        <v>6003305</v>
      </c>
      <c r="B234" t="s">
        <v>561</v>
      </c>
      <c r="C234" t="s">
        <v>271</v>
      </c>
      <c r="D234" t="s">
        <v>562</v>
      </c>
      <c r="E234" s="1" t="s">
        <v>563</v>
      </c>
      <c r="F234" t="s">
        <v>564</v>
      </c>
      <c r="G234" s="19">
        <v>132</v>
      </c>
      <c r="H234" s="19">
        <v>16315</v>
      </c>
      <c r="I234" s="19">
        <v>29129</v>
      </c>
      <c r="J234" s="19">
        <v>4</v>
      </c>
      <c r="K234" s="19">
        <v>64</v>
      </c>
      <c r="L234" s="19">
        <v>0</v>
      </c>
      <c r="M234" s="19">
        <v>0</v>
      </c>
      <c r="N234" s="16">
        <v>43466</v>
      </c>
      <c r="O234" s="16">
        <v>43830</v>
      </c>
      <c r="P234" s="17">
        <v>6331452</v>
      </c>
      <c r="Q234" s="17">
        <v>6614462</v>
      </c>
      <c r="R234" s="17">
        <v>-22653</v>
      </c>
      <c r="S234" s="17">
        <v>83123</v>
      </c>
      <c r="T234" s="17">
        <v>-35947</v>
      </c>
      <c r="U234" s="17">
        <f t="shared" si="7"/>
        <v>96417</v>
      </c>
      <c r="V234" s="17">
        <f t="shared" si="6"/>
        <v>96417</v>
      </c>
      <c r="W234" s="17">
        <v>-5931</v>
      </c>
      <c r="X234" s="11">
        <v>0.96900628640636721</v>
      </c>
      <c r="Z234" s="27"/>
      <c r="AA234" s="27"/>
      <c r="AB234" s="27"/>
      <c r="AC234" s="27"/>
      <c r="AD234" s="27"/>
      <c r="AE234" s="27"/>
      <c r="AF234" s="27"/>
      <c r="AG234" s="27"/>
      <c r="AH234" s="28"/>
      <c r="AI234" s="29"/>
      <c r="AJ234" s="30"/>
    </row>
    <row r="235" spans="1:36" s="24" customFormat="1" x14ac:dyDescent="0.25">
      <c r="A235" s="1">
        <v>6003321</v>
      </c>
      <c r="B235" t="s">
        <v>565</v>
      </c>
      <c r="C235" t="s">
        <v>28</v>
      </c>
      <c r="D235" t="s">
        <v>566</v>
      </c>
      <c r="E235" s="1" t="s">
        <v>567</v>
      </c>
      <c r="F235" t="s">
        <v>213</v>
      </c>
      <c r="G235" s="19">
        <v>118</v>
      </c>
      <c r="H235" s="19">
        <v>14334</v>
      </c>
      <c r="I235" s="19">
        <v>33685</v>
      </c>
      <c r="J235" s="19">
        <v>2</v>
      </c>
      <c r="K235" s="19">
        <v>58</v>
      </c>
      <c r="L235" s="19">
        <v>0</v>
      </c>
      <c r="M235" s="19">
        <v>0</v>
      </c>
      <c r="N235" s="16">
        <v>43466</v>
      </c>
      <c r="O235" s="16">
        <v>43830</v>
      </c>
      <c r="P235" s="17">
        <v>6298861</v>
      </c>
      <c r="Q235" s="17">
        <v>6611575</v>
      </c>
      <c r="R235" s="17">
        <v>-1545826</v>
      </c>
      <c r="S235" s="17">
        <v>23200</v>
      </c>
      <c r="T235" s="17">
        <v>-1989690</v>
      </c>
      <c r="U235" s="17">
        <f t="shared" si="7"/>
        <v>467064</v>
      </c>
      <c r="V235" s="17">
        <f t="shared" si="6"/>
        <v>467064</v>
      </c>
      <c r="W235" s="17">
        <v>446690</v>
      </c>
      <c r="X235" s="11">
        <v>1.0128995191748686</v>
      </c>
      <c r="Z235" s="27"/>
      <c r="AA235" s="27"/>
      <c r="AB235" s="27"/>
      <c r="AC235" s="27"/>
      <c r="AD235" s="27"/>
      <c r="AE235" s="27"/>
      <c r="AF235" s="27"/>
      <c r="AG235" s="27"/>
      <c r="AH235" s="28"/>
      <c r="AI235" s="29"/>
      <c r="AJ235" s="30"/>
    </row>
    <row r="236" spans="1:36" s="24" customFormat="1" x14ac:dyDescent="0.25">
      <c r="A236" s="1">
        <v>6003388</v>
      </c>
      <c r="B236" t="s">
        <v>575</v>
      </c>
      <c r="C236" t="s">
        <v>28</v>
      </c>
      <c r="D236" t="s">
        <v>576</v>
      </c>
      <c r="E236" s="1" t="s">
        <v>577</v>
      </c>
      <c r="F236" t="s">
        <v>444</v>
      </c>
      <c r="G236" s="19">
        <v>94</v>
      </c>
      <c r="H236" s="19">
        <v>5380</v>
      </c>
      <c r="I236" s="19">
        <v>28552</v>
      </c>
      <c r="J236" s="19">
        <v>34</v>
      </c>
      <c r="K236" s="19">
        <v>30</v>
      </c>
      <c r="L236" s="19">
        <v>0</v>
      </c>
      <c r="M236" s="19">
        <v>0</v>
      </c>
      <c r="N236" s="16">
        <v>43466</v>
      </c>
      <c r="O236" s="16">
        <v>43830</v>
      </c>
      <c r="P236" s="17">
        <v>5597284</v>
      </c>
      <c r="Q236" s="17">
        <v>17153122</v>
      </c>
      <c r="R236" s="17">
        <v>751796</v>
      </c>
      <c r="S236" s="17">
        <v>0</v>
      </c>
      <c r="T236" s="17">
        <v>-7363877</v>
      </c>
      <c r="U236" s="17">
        <f t="shared" si="7"/>
        <v>8115673</v>
      </c>
      <c r="V236" s="17">
        <f t="shared" si="6"/>
        <v>8115673</v>
      </c>
      <c r="W236" s="17">
        <v>-1032585</v>
      </c>
      <c r="X236" s="11">
        <v>1.4261795452703681</v>
      </c>
      <c r="Z236" s="27"/>
      <c r="AA236" s="27"/>
      <c r="AB236" s="27"/>
      <c r="AC236" s="27"/>
      <c r="AD236" s="27"/>
      <c r="AE236" s="27"/>
      <c r="AF236" s="27"/>
      <c r="AG236" s="27"/>
      <c r="AH236" s="28"/>
      <c r="AI236" s="29"/>
      <c r="AJ236" s="30"/>
    </row>
    <row r="237" spans="1:36" s="24" customFormat="1" x14ac:dyDescent="0.25">
      <c r="A237" s="1">
        <v>6015895</v>
      </c>
      <c r="B237" t="s">
        <v>1534</v>
      </c>
      <c r="C237" t="s">
        <v>28</v>
      </c>
      <c r="D237" t="s">
        <v>1535</v>
      </c>
      <c r="E237" s="1" t="s">
        <v>1536</v>
      </c>
      <c r="F237" t="s">
        <v>1537</v>
      </c>
      <c r="G237" s="19">
        <v>120</v>
      </c>
      <c r="H237" s="19">
        <v>11057</v>
      </c>
      <c r="I237" s="19">
        <v>30553</v>
      </c>
      <c r="J237" s="19">
        <v>42</v>
      </c>
      <c r="K237" s="19">
        <v>39</v>
      </c>
      <c r="L237" s="19">
        <v>0</v>
      </c>
      <c r="M237" s="19">
        <v>0</v>
      </c>
      <c r="N237" s="16">
        <v>43466</v>
      </c>
      <c r="O237" s="16">
        <v>43830</v>
      </c>
      <c r="P237" s="17">
        <v>4040460</v>
      </c>
      <c r="Q237" s="17">
        <v>5331798</v>
      </c>
      <c r="R237" s="17">
        <v>242694</v>
      </c>
      <c r="S237" s="17">
        <v>0</v>
      </c>
      <c r="T237" s="17">
        <v>-241307</v>
      </c>
      <c r="U237" s="17">
        <f t="shared" si="7"/>
        <v>484001</v>
      </c>
      <c r="V237" s="17">
        <f t="shared" si="6"/>
        <v>484001</v>
      </c>
      <c r="W237" s="17">
        <v>429726.87202802394</v>
      </c>
      <c r="X237" s="11">
        <v>0.7581469281845975</v>
      </c>
      <c r="Z237" s="27"/>
      <c r="AA237" s="27"/>
      <c r="AB237" s="27"/>
      <c r="AC237" s="27"/>
      <c r="AD237" s="27"/>
      <c r="AE237" s="27"/>
      <c r="AF237" s="27"/>
      <c r="AG237" s="27"/>
      <c r="AH237" s="28"/>
      <c r="AI237" s="29"/>
      <c r="AJ237" s="30"/>
    </row>
    <row r="238" spans="1:36" s="24" customFormat="1" x14ac:dyDescent="0.25">
      <c r="A238" s="1">
        <v>6003404</v>
      </c>
      <c r="B238" t="s">
        <v>578</v>
      </c>
      <c r="C238" t="s">
        <v>28</v>
      </c>
      <c r="D238" t="s">
        <v>579</v>
      </c>
      <c r="E238" s="1" t="s">
        <v>580</v>
      </c>
      <c r="F238" t="s">
        <v>27</v>
      </c>
      <c r="G238" s="19">
        <v>250</v>
      </c>
      <c r="H238" s="19">
        <v>14669</v>
      </c>
      <c r="I238" s="19">
        <v>65294</v>
      </c>
      <c r="J238" s="19">
        <v>30</v>
      </c>
      <c r="K238" s="19">
        <v>110</v>
      </c>
      <c r="L238" s="19">
        <v>0</v>
      </c>
      <c r="M238" s="19">
        <v>0</v>
      </c>
      <c r="N238" s="16">
        <v>43191</v>
      </c>
      <c r="O238" s="16">
        <v>43555</v>
      </c>
      <c r="P238" s="17">
        <v>20887144</v>
      </c>
      <c r="Q238" s="17">
        <v>61867095</v>
      </c>
      <c r="R238" s="17">
        <v>-3001983</v>
      </c>
      <c r="S238" s="17">
        <v>0</v>
      </c>
      <c r="T238" s="17">
        <v>-49724959</v>
      </c>
      <c r="U238" s="17">
        <f t="shared" si="7"/>
        <v>46722976</v>
      </c>
      <c r="V238" s="17">
        <f t="shared" si="6"/>
        <v>46722976</v>
      </c>
      <c r="W238" s="17">
        <v>2541304</v>
      </c>
      <c r="X238" s="11">
        <v>1.1376717834400616</v>
      </c>
      <c r="Z238" s="27"/>
      <c r="AA238" s="27"/>
      <c r="AB238" s="27"/>
      <c r="AC238" s="27"/>
      <c r="AD238" s="27"/>
      <c r="AE238" s="27"/>
      <c r="AF238" s="27"/>
      <c r="AG238" s="27"/>
      <c r="AH238" s="28"/>
      <c r="AI238" s="29"/>
      <c r="AJ238" s="30"/>
    </row>
    <row r="239" spans="1:36" s="24" customFormat="1" x14ac:dyDescent="0.25">
      <c r="A239" s="1">
        <v>6007975</v>
      </c>
      <c r="B239" t="s">
        <v>1134</v>
      </c>
      <c r="C239" t="s">
        <v>1135</v>
      </c>
      <c r="D239" t="s">
        <v>1136</v>
      </c>
      <c r="E239" s="1" t="s">
        <v>1137</v>
      </c>
      <c r="F239" t="s">
        <v>1138</v>
      </c>
      <c r="G239" s="19">
        <v>71</v>
      </c>
      <c r="H239" s="19">
        <v>6002</v>
      </c>
      <c r="I239" s="19">
        <v>13889</v>
      </c>
      <c r="J239" s="19">
        <v>3</v>
      </c>
      <c r="K239" s="19">
        <v>27</v>
      </c>
      <c r="L239" s="19">
        <v>2</v>
      </c>
      <c r="M239" s="19">
        <v>2</v>
      </c>
      <c r="N239" s="16">
        <v>43466</v>
      </c>
      <c r="O239" s="16">
        <v>43830</v>
      </c>
      <c r="P239" s="17">
        <v>2727842</v>
      </c>
      <c r="Q239" s="17">
        <v>2976606</v>
      </c>
      <c r="R239" s="17">
        <v>-16356</v>
      </c>
      <c r="S239" s="17">
        <v>37500</v>
      </c>
      <c r="T239" s="17">
        <v>-514083</v>
      </c>
      <c r="U239" s="17">
        <f t="shared" si="7"/>
        <v>535227</v>
      </c>
      <c r="V239" s="17">
        <f t="shared" si="6"/>
        <v>535227</v>
      </c>
      <c r="W239" s="17">
        <v>380833</v>
      </c>
      <c r="X239" s="11">
        <v>0.95682001391388849</v>
      </c>
      <c r="Z239" s="27"/>
      <c r="AA239" s="27"/>
      <c r="AB239" s="27"/>
      <c r="AC239" s="27"/>
      <c r="AD239" s="27"/>
      <c r="AE239" s="27"/>
      <c r="AF239" s="27"/>
      <c r="AG239" s="27"/>
      <c r="AH239" s="28"/>
      <c r="AI239" s="29"/>
      <c r="AJ239" s="30"/>
    </row>
    <row r="240" spans="1:36" s="24" customFormat="1" x14ac:dyDescent="0.25">
      <c r="A240" s="1">
        <v>6009567</v>
      </c>
      <c r="B240" t="s">
        <v>1280</v>
      </c>
      <c r="C240" t="s">
        <v>292</v>
      </c>
      <c r="D240" t="s">
        <v>56</v>
      </c>
      <c r="E240" s="1" t="s">
        <v>1281</v>
      </c>
      <c r="F240" t="s">
        <v>58</v>
      </c>
      <c r="G240" s="19">
        <v>213</v>
      </c>
      <c r="H240" s="19">
        <v>28434</v>
      </c>
      <c r="I240" s="19">
        <v>35995</v>
      </c>
      <c r="J240" s="19">
        <v>9</v>
      </c>
      <c r="K240" s="19">
        <v>26</v>
      </c>
      <c r="L240" s="19">
        <v>4</v>
      </c>
      <c r="M240" s="19">
        <v>35</v>
      </c>
      <c r="N240" s="16">
        <v>43466</v>
      </c>
      <c r="O240" s="16">
        <v>43830</v>
      </c>
      <c r="P240" s="17">
        <v>6544424</v>
      </c>
      <c r="Q240" s="17">
        <v>6858145</v>
      </c>
      <c r="R240" s="17">
        <v>-878696</v>
      </c>
      <c r="S240" s="17">
        <v>34327</v>
      </c>
      <c r="T240" s="17">
        <v>-389057</v>
      </c>
      <c r="U240" s="17">
        <f t="shared" si="7"/>
        <v>-455312</v>
      </c>
      <c r="V240" s="17">
        <f t="shared" si="6"/>
        <v>-455312</v>
      </c>
      <c r="W240" s="17">
        <v>4570671</v>
      </c>
      <c r="X240" s="11">
        <v>1.1420789531720943</v>
      </c>
      <c r="Z240" s="27"/>
      <c r="AA240" s="27"/>
      <c r="AB240" s="27"/>
      <c r="AC240" s="27"/>
      <c r="AD240" s="27"/>
      <c r="AE240" s="27"/>
      <c r="AF240" s="27"/>
      <c r="AG240" s="27"/>
      <c r="AH240" s="28"/>
      <c r="AI240" s="29"/>
      <c r="AJ240" s="30"/>
    </row>
    <row r="241" spans="1:36" s="24" customFormat="1" x14ac:dyDescent="0.25">
      <c r="A241" s="1">
        <v>6000467</v>
      </c>
      <c r="B241" t="s">
        <v>117</v>
      </c>
      <c r="C241" t="s">
        <v>118</v>
      </c>
      <c r="D241" t="s">
        <v>119</v>
      </c>
      <c r="E241" s="1" t="s">
        <v>120</v>
      </c>
      <c r="F241" t="s">
        <v>27</v>
      </c>
      <c r="G241" s="19">
        <v>154</v>
      </c>
      <c r="H241" s="19">
        <v>6246</v>
      </c>
      <c r="I241" s="19">
        <v>38576</v>
      </c>
      <c r="J241" s="19">
        <v>32</v>
      </c>
      <c r="K241" s="19">
        <v>61</v>
      </c>
      <c r="L241" s="19">
        <v>0</v>
      </c>
      <c r="M241" s="19">
        <v>0</v>
      </c>
      <c r="N241" s="16">
        <v>43466</v>
      </c>
      <c r="O241" s="16">
        <v>43830</v>
      </c>
      <c r="P241" s="17">
        <v>7215475</v>
      </c>
      <c r="Q241" s="17">
        <v>10187295</v>
      </c>
      <c r="R241" s="17">
        <v>-493669</v>
      </c>
      <c r="S241" s="17">
        <v>79850</v>
      </c>
      <c r="T241" s="17">
        <v>-1699252</v>
      </c>
      <c r="U241" s="17">
        <f t="shared" si="7"/>
        <v>1285433</v>
      </c>
      <c r="V241" s="17">
        <f t="shared" si="6"/>
        <v>1285433</v>
      </c>
      <c r="W241" s="17">
        <v>1187560</v>
      </c>
      <c r="X241" s="11">
        <v>1.0101115339796909</v>
      </c>
      <c r="Z241" s="27"/>
      <c r="AA241" s="27"/>
      <c r="AB241" s="27"/>
      <c r="AC241" s="27"/>
      <c r="AD241" s="27"/>
      <c r="AE241" s="27"/>
      <c r="AF241" s="27"/>
      <c r="AG241" s="27"/>
      <c r="AH241" s="28"/>
      <c r="AI241" s="29"/>
      <c r="AJ241" s="30"/>
    </row>
    <row r="242" spans="1:36" s="24" customFormat="1" x14ac:dyDescent="0.25">
      <c r="A242" s="1">
        <v>6008270</v>
      </c>
      <c r="B242" t="s">
        <v>1174</v>
      </c>
      <c r="C242" t="s">
        <v>118</v>
      </c>
      <c r="D242" t="s">
        <v>1175</v>
      </c>
      <c r="E242" s="1" t="s">
        <v>1176</v>
      </c>
      <c r="F242" t="s">
        <v>27</v>
      </c>
      <c r="G242" s="19">
        <v>245</v>
      </c>
      <c r="H242" s="19">
        <v>7774</v>
      </c>
      <c r="I242" s="19">
        <v>61033</v>
      </c>
      <c r="J242" s="19">
        <v>3</v>
      </c>
      <c r="K242" s="19">
        <v>53</v>
      </c>
      <c r="L242" s="19">
        <v>24</v>
      </c>
      <c r="M242" s="19">
        <v>16</v>
      </c>
      <c r="N242" s="16">
        <v>43466</v>
      </c>
      <c r="O242" s="16">
        <v>43830</v>
      </c>
      <c r="P242" s="17">
        <v>13486231</v>
      </c>
      <c r="Q242" s="17">
        <v>16361802</v>
      </c>
      <c r="R242" s="17">
        <v>-844421</v>
      </c>
      <c r="S242" s="17">
        <v>184686</v>
      </c>
      <c r="T242" s="17">
        <v>-542998</v>
      </c>
      <c r="U242" s="17">
        <f t="shared" si="7"/>
        <v>-116737</v>
      </c>
      <c r="V242" s="17">
        <f t="shared" si="6"/>
        <v>-116737</v>
      </c>
      <c r="W242" s="17">
        <v>216539</v>
      </c>
      <c r="X242" s="11">
        <v>0.97759321716053837</v>
      </c>
      <c r="Z242" s="27"/>
      <c r="AA242" s="27"/>
      <c r="AB242" s="27"/>
      <c r="AC242" s="27"/>
      <c r="AD242" s="27"/>
      <c r="AE242" s="27"/>
      <c r="AF242" s="27"/>
      <c r="AG242" s="27"/>
      <c r="AH242" s="28"/>
      <c r="AI242" s="29"/>
      <c r="AJ242" s="30"/>
    </row>
    <row r="243" spans="1:36" s="24" customFormat="1" x14ac:dyDescent="0.25">
      <c r="A243" s="1">
        <v>6005490</v>
      </c>
      <c r="B243" t="s">
        <v>843</v>
      </c>
      <c r="C243" t="s">
        <v>844</v>
      </c>
      <c r="D243" t="s">
        <v>343</v>
      </c>
      <c r="E243" s="1" t="s">
        <v>344</v>
      </c>
      <c r="F243" t="s">
        <v>345</v>
      </c>
      <c r="G243" s="19">
        <v>126</v>
      </c>
      <c r="H243" s="19">
        <v>12979</v>
      </c>
      <c r="I243" s="19">
        <v>29944</v>
      </c>
      <c r="J243" s="19">
        <v>4</v>
      </c>
      <c r="K243" s="19">
        <v>61</v>
      </c>
      <c r="L243" s="19">
        <v>0</v>
      </c>
      <c r="M243" s="19">
        <v>0</v>
      </c>
      <c r="N243" s="16">
        <v>43466</v>
      </c>
      <c r="O243" s="16">
        <v>43830</v>
      </c>
      <c r="P243" s="17">
        <v>4735444</v>
      </c>
      <c r="Q243" s="17">
        <v>7008707</v>
      </c>
      <c r="R243" s="17">
        <v>-523062</v>
      </c>
      <c r="S243" s="17">
        <v>49742</v>
      </c>
      <c r="T243" s="17">
        <v>-227205</v>
      </c>
      <c r="U243" s="17">
        <f t="shared" si="7"/>
        <v>-246115</v>
      </c>
      <c r="V243" s="17">
        <f t="shared" si="6"/>
        <v>-246115</v>
      </c>
      <c r="W243" s="17">
        <v>-164665</v>
      </c>
      <c r="X243" s="11">
        <v>1.0094932354964457</v>
      </c>
      <c r="Z243" s="27"/>
      <c r="AA243" s="27"/>
      <c r="AB243" s="27"/>
      <c r="AC243" s="27"/>
      <c r="AD243" s="27"/>
      <c r="AE243" s="27"/>
      <c r="AF243" s="27"/>
      <c r="AG243" s="27"/>
      <c r="AH243" s="28"/>
      <c r="AI243" s="29"/>
      <c r="AJ243" s="30"/>
    </row>
    <row r="244" spans="1:36" s="24" customFormat="1" x14ac:dyDescent="0.25">
      <c r="A244" s="1">
        <v>6005938</v>
      </c>
      <c r="B244" t="s">
        <v>887</v>
      </c>
      <c r="C244" t="s">
        <v>844</v>
      </c>
      <c r="D244" t="s">
        <v>486</v>
      </c>
      <c r="E244" s="1" t="s">
        <v>888</v>
      </c>
      <c r="F244" t="s">
        <v>488</v>
      </c>
      <c r="G244" s="19">
        <v>150</v>
      </c>
      <c r="H244" s="19">
        <v>13748</v>
      </c>
      <c r="I244" s="19">
        <v>33707</v>
      </c>
      <c r="J244" s="19">
        <v>22</v>
      </c>
      <c r="K244" s="19">
        <v>64</v>
      </c>
      <c r="L244" s="19">
        <v>0</v>
      </c>
      <c r="M244" s="19">
        <v>0</v>
      </c>
      <c r="N244" s="16">
        <v>43466</v>
      </c>
      <c r="O244" s="16">
        <v>43830</v>
      </c>
      <c r="P244" s="17">
        <v>4595811</v>
      </c>
      <c r="Q244" s="17">
        <v>8818201</v>
      </c>
      <c r="R244" s="17">
        <v>-1005868</v>
      </c>
      <c r="S244" s="17">
        <v>54372</v>
      </c>
      <c r="T244" s="17">
        <v>-413029</v>
      </c>
      <c r="U244" s="17">
        <f t="shared" si="7"/>
        <v>-538467</v>
      </c>
      <c r="V244" s="17">
        <f t="shared" si="6"/>
        <v>-538467</v>
      </c>
      <c r="W244" s="17">
        <v>-510878</v>
      </c>
      <c r="X244" s="11">
        <v>0.96566367032453881</v>
      </c>
      <c r="Z244" s="27"/>
      <c r="AA244" s="27"/>
      <c r="AB244" s="27"/>
      <c r="AC244" s="27"/>
      <c r="AD244" s="27"/>
      <c r="AE244" s="27"/>
      <c r="AF244" s="27"/>
      <c r="AG244" s="27"/>
      <c r="AH244" s="28"/>
      <c r="AI244" s="29"/>
      <c r="AJ244" s="30"/>
    </row>
    <row r="245" spans="1:36" s="24" customFormat="1" x14ac:dyDescent="0.25">
      <c r="A245" s="1">
        <v>6006282</v>
      </c>
      <c r="B245" t="s">
        <v>930</v>
      </c>
      <c r="C245" t="s">
        <v>118</v>
      </c>
      <c r="D245" t="s">
        <v>486</v>
      </c>
      <c r="E245" s="1" t="s">
        <v>888</v>
      </c>
      <c r="F245" t="s">
        <v>488</v>
      </c>
      <c r="G245" s="19">
        <v>195</v>
      </c>
      <c r="H245" s="19">
        <v>25745</v>
      </c>
      <c r="I245" s="19">
        <v>51057</v>
      </c>
      <c r="J245" s="19">
        <v>20</v>
      </c>
      <c r="K245" s="19">
        <v>80</v>
      </c>
      <c r="L245" s="19">
        <v>5</v>
      </c>
      <c r="M245" s="19">
        <v>0</v>
      </c>
      <c r="N245" s="16">
        <v>43466</v>
      </c>
      <c r="O245" s="16">
        <v>43830</v>
      </c>
      <c r="P245" s="17">
        <v>7292451</v>
      </c>
      <c r="Q245" s="17">
        <v>10497220</v>
      </c>
      <c r="R245" s="17">
        <v>3906</v>
      </c>
      <c r="S245" s="17">
        <v>81149</v>
      </c>
      <c r="T245" s="17">
        <v>27121</v>
      </c>
      <c r="U245" s="17">
        <f t="shared" si="7"/>
        <v>57934</v>
      </c>
      <c r="V245" s="17">
        <f t="shared" si="6"/>
        <v>57934</v>
      </c>
      <c r="W245" s="17">
        <v>151813</v>
      </c>
      <c r="X245" s="11">
        <v>0.89358343200182799</v>
      </c>
      <c r="Z245" s="27"/>
      <c r="AA245" s="27"/>
      <c r="AB245" s="27"/>
      <c r="AC245" s="27"/>
      <c r="AD245" s="27"/>
      <c r="AE245" s="27"/>
      <c r="AF245" s="27"/>
      <c r="AG245" s="27"/>
      <c r="AH245" s="28"/>
      <c r="AI245" s="29"/>
      <c r="AJ245" s="30"/>
    </row>
    <row r="246" spans="1:36" s="24" customFormat="1" x14ac:dyDescent="0.25">
      <c r="A246" s="1">
        <v>6006514</v>
      </c>
      <c r="B246" t="s">
        <v>950</v>
      </c>
      <c r="C246" t="s">
        <v>28</v>
      </c>
      <c r="D246" t="s">
        <v>951</v>
      </c>
      <c r="E246" s="1" t="s">
        <v>952</v>
      </c>
      <c r="F246" t="s">
        <v>953</v>
      </c>
      <c r="G246" s="19">
        <v>131</v>
      </c>
      <c r="H246" s="19">
        <v>0</v>
      </c>
      <c r="I246" s="19">
        <v>0</v>
      </c>
      <c r="J246" s="19">
        <v>17</v>
      </c>
      <c r="K246" s="19">
        <v>57</v>
      </c>
      <c r="L246" s="19">
        <v>0</v>
      </c>
      <c r="M246" s="19">
        <v>0</v>
      </c>
      <c r="N246" s="16">
        <v>43466</v>
      </c>
      <c r="O246" s="16">
        <v>43830</v>
      </c>
      <c r="P246" s="17">
        <v>5946302</v>
      </c>
      <c r="Q246" s="17">
        <v>8146981</v>
      </c>
      <c r="R246" s="17">
        <v>-930879</v>
      </c>
      <c r="S246" s="17">
        <v>56550</v>
      </c>
      <c r="T246" s="17">
        <v>242482</v>
      </c>
      <c r="U246" s="17">
        <f t="shared" si="7"/>
        <v>-1116811</v>
      </c>
      <c r="V246" s="17">
        <f t="shared" si="6"/>
        <v>-1116811</v>
      </c>
      <c r="W246" s="17">
        <v>-830821</v>
      </c>
      <c r="X246" s="11">
        <v>0.97364877977778852</v>
      </c>
      <c r="Z246" s="27"/>
      <c r="AA246" s="27"/>
      <c r="AB246" s="27"/>
      <c r="AC246" s="27"/>
      <c r="AD246" s="27"/>
      <c r="AE246" s="27"/>
      <c r="AF246" s="27"/>
      <c r="AG246" s="27"/>
      <c r="AH246" s="28"/>
      <c r="AI246" s="29"/>
      <c r="AJ246" s="30"/>
    </row>
    <row r="247" spans="1:36" s="24" customFormat="1" x14ac:dyDescent="0.25">
      <c r="A247" s="1">
        <v>6006837</v>
      </c>
      <c r="B247" t="s">
        <v>1004</v>
      </c>
      <c r="C247" t="s">
        <v>118</v>
      </c>
      <c r="D247" t="s">
        <v>134</v>
      </c>
      <c r="E247" s="1" t="s">
        <v>807</v>
      </c>
      <c r="F247" t="s">
        <v>27</v>
      </c>
      <c r="G247" s="19">
        <v>294</v>
      </c>
      <c r="H247" s="19">
        <v>5008</v>
      </c>
      <c r="I247" s="19">
        <v>41524</v>
      </c>
      <c r="J247" s="19">
        <v>8</v>
      </c>
      <c r="K247" s="19">
        <v>55</v>
      </c>
      <c r="L247" s="19">
        <v>32</v>
      </c>
      <c r="M247" s="19">
        <v>20</v>
      </c>
      <c r="N247" s="16">
        <v>43466</v>
      </c>
      <c r="O247" s="16">
        <v>43830</v>
      </c>
      <c r="P247" s="17">
        <v>7680255</v>
      </c>
      <c r="Q247" s="17">
        <v>10203348</v>
      </c>
      <c r="R247" s="17">
        <v>-740755</v>
      </c>
      <c r="S247" s="17">
        <v>66423</v>
      </c>
      <c r="T247" s="17">
        <v>204118</v>
      </c>
      <c r="U247" s="17">
        <f t="shared" si="7"/>
        <v>-878450</v>
      </c>
      <c r="V247" s="17">
        <f t="shared" si="6"/>
        <v>-878450</v>
      </c>
      <c r="W247" s="17">
        <v>-966095</v>
      </c>
      <c r="X247" s="11">
        <v>1.0954679382802202</v>
      </c>
      <c r="Z247" s="27"/>
      <c r="AA247" s="27"/>
      <c r="AB247" s="27"/>
      <c r="AC247" s="27"/>
      <c r="AD247" s="27"/>
      <c r="AE247" s="27"/>
      <c r="AF247" s="27"/>
      <c r="AG247" s="27"/>
      <c r="AH247" s="28"/>
      <c r="AI247" s="29"/>
      <c r="AJ247" s="30"/>
    </row>
    <row r="248" spans="1:36" s="24" customFormat="1" x14ac:dyDescent="0.25">
      <c r="A248" s="1">
        <v>6000293</v>
      </c>
      <c r="B248" t="s">
        <v>84</v>
      </c>
      <c r="C248" t="s">
        <v>28</v>
      </c>
      <c r="D248" t="s">
        <v>85</v>
      </c>
      <c r="E248" s="1" t="s">
        <v>86</v>
      </c>
      <c r="F248" t="s">
        <v>87</v>
      </c>
      <c r="G248" s="19">
        <v>144</v>
      </c>
      <c r="H248" s="19">
        <v>10785</v>
      </c>
      <c r="I248" s="19">
        <v>36571</v>
      </c>
      <c r="J248" s="19">
        <v>18</v>
      </c>
      <c r="K248" s="19">
        <v>63</v>
      </c>
      <c r="L248" s="19">
        <v>0</v>
      </c>
      <c r="M248" s="19">
        <v>0</v>
      </c>
      <c r="N248" s="16">
        <v>43466</v>
      </c>
      <c r="O248" s="16">
        <v>43830</v>
      </c>
      <c r="P248" s="17">
        <v>5137531</v>
      </c>
      <c r="Q248" s="17">
        <v>8521556</v>
      </c>
      <c r="R248" s="17">
        <v>-1915311</v>
      </c>
      <c r="S248" s="17">
        <v>59661</v>
      </c>
      <c r="T248" s="17">
        <v>-888280</v>
      </c>
      <c r="U248" s="17">
        <f t="shared" si="7"/>
        <v>-967370</v>
      </c>
      <c r="V248" s="17">
        <f t="shared" si="6"/>
        <v>-967370</v>
      </c>
      <c r="W248" s="17">
        <v>-1179062</v>
      </c>
      <c r="X248" s="11">
        <v>0.94700363787294306</v>
      </c>
      <c r="Z248" s="27"/>
      <c r="AA248" s="27"/>
      <c r="AB248" s="27"/>
      <c r="AC248" s="27"/>
      <c r="AD248" s="27"/>
      <c r="AE248" s="27"/>
      <c r="AF248" s="27"/>
      <c r="AG248" s="27"/>
      <c r="AH248" s="28"/>
      <c r="AI248" s="29"/>
      <c r="AJ248" s="30"/>
    </row>
    <row r="249" spans="1:36" s="24" customFormat="1" x14ac:dyDescent="0.25">
      <c r="A249" s="1">
        <v>6007793</v>
      </c>
      <c r="B249" t="s">
        <v>1109</v>
      </c>
      <c r="C249" t="s">
        <v>118</v>
      </c>
      <c r="D249" t="s">
        <v>540</v>
      </c>
      <c r="E249" s="1" t="s">
        <v>541</v>
      </c>
      <c r="F249" t="s">
        <v>27</v>
      </c>
      <c r="G249" s="19">
        <v>300</v>
      </c>
      <c r="H249" s="19">
        <v>16008</v>
      </c>
      <c r="I249" s="19">
        <v>70356</v>
      </c>
      <c r="J249" s="19">
        <v>5</v>
      </c>
      <c r="K249" s="19">
        <v>59</v>
      </c>
      <c r="L249" s="19">
        <v>39</v>
      </c>
      <c r="M249" s="19">
        <v>15</v>
      </c>
      <c r="N249" s="16">
        <v>43466</v>
      </c>
      <c r="O249" s="16">
        <v>43830</v>
      </c>
      <c r="P249" s="17">
        <v>12426275</v>
      </c>
      <c r="Q249" s="17">
        <v>18022980</v>
      </c>
      <c r="R249" s="17">
        <v>-698363</v>
      </c>
      <c r="S249" s="17">
        <v>97232</v>
      </c>
      <c r="T249" s="17">
        <v>-551799</v>
      </c>
      <c r="U249" s="17">
        <f t="shared" si="7"/>
        <v>-49332</v>
      </c>
      <c r="V249" s="17">
        <f t="shared" si="6"/>
        <v>-49332</v>
      </c>
      <c r="W249" s="17">
        <v>569392</v>
      </c>
      <c r="X249" s="11">
        <v>1.0115897125285376</v>
      </c>
      <c r="Z249" s="27"/>
      <c r="AA249" s="27"/>
      <c r="AB249" s="27"/>
      <c r="AC249" s="27"/>
      <c r="AD249" s="27"/>
      <c r="AE249" s="27"/>
      <c r="AF249" s="27"/>
      <c r="AG249" s="27"/>
      <c r="AH249" s="28"/>
      <c r="AI249" s="29"/>
      <c r="AJ249" s="30"/>
    </row>
    <row r="250" spans="1:36" s="24" customFormat="1" x14ac:dyDescent="0.25">
      <c r="A250" s="1">
        <v>6008056</v>
      </c>
      <c r="B250" t="s">
        <v>1147</v>
      </c>
      <c r="C250" t="s">
        <v>118</v>
      </c>
      <c r="D250" t="s">
        <v>536</v>
      </c>
      <c r="E250" s="1" t="s">
        <v>537</v>
      </c>
      <c r="F250" t="s">
        <v>108</v>
      </c>
      <c r="G250" s="19">
        <v>71</v>
      </c>
      <c r="H250" s="19">
        <v>1468</v>
      </c>
      <c r="I250" s="19">
        <v>16690</v>
      </c>
      <c r="J250" s="19">
        <v>1</v>
      </c>
      <c r="K250" s="19">
        <v>35</v>
      </c>
      <c r="L250" s="19">
        <v>0</v>
      </c>
      <c r="M250" s="19">
        <v>0</v>
      </c>
      <c r="N250" s="16">
        <v>43466</v>
      </c>
      <c r="O250" s="16">
        <v>43830</v>
      </c>
      <c r="P250" s="17">
        <v>2210401</v>
      </c>
      <c r="Q250" s="17">
        <v>7121742</v>
      </c>
      <c r="R250" s="17">
        <v>-1093865</v>
      </c>
      <c r="S250" s="17">
        <v>28844</v>
      </c>
      <c r="T250" s="17">
        <v>-637648</v>
      </c>
      <c r="U250" s="17">
        <f t="shared" si="7"/>
        <v>-427373</v>
      </c>
      <c r="V250" s="17">
        <f t="shared" si="6"/>
        <v>-427373</v>
      </c>
      <c r="W250" s="17">
        <v>-507839</v>
      </c>
      <c r="X250" s="11">
        <v>1.2211409852871686</v>
      </c>
      <c r="Z250" s="27"/>
      <c r="AA250" s="27"/>
      <c r="AB250" s="27"/>
      <c r="AC250" s="27"/>
      <c r="AD250" s="27"/>
      <c r="AE250" s="27"/>
      <c r="AF250" s="27"/>
      <c r="AG250" s="27"/>
      <c r="AH250" s="28"/>
      <c r="AI250" s="29"/>
      <c r="AJ250" s="30"/>
    </row>
    <row r="251" spans="1:36" s="24" customFormat="1" x14ac:dyDescent="0.25">
      <c r="A251" s="1">
        <v>6008130</v>
      </c>
      <c r="B251" t="s">
        <v>1160</v>
      </c>
      <c r="C251" t="s">
        <v>118</v>
      </c>
      <c r="D251" t="s">
        <v>576</v>
      </c>
      <c r="E251" s="1" t="s">
        <v>577</v>
      </c>
      <c r="F251" t="s">
        <v>444</v>
      </c>
      <c r="G251" s="19">
        <v>177</v>
      </c>
      <c r="H251" s="19">
        <v>17436</v>
      </c>
      <c r="I251" s="19">
        <v>36069</v>
      </c>
      <c r="J251" s="19">
        <v>3</v>
      </c>
      <c r="K251" s="19">
        <v>69</v>
      </c>
      <c r="L251" s="19">
        <v>12</v>
      </c>
      <c r="M251" s="19">
        <v>0</v>
      </c>
      <c r="N251" s="16">
        <v>43466</v>
      </c>
      <c r="O251" s="16">
        <v>43830</v>
      </c>
      <c r="P251" s="17">
        <v>4864371</v>
      </c>
      <c r="Q251" s="17">
        <v>6982709</v>
      </c>
      <c r="R251" s="17">
        <v>-2671613</v>
      </c>
      <c r="S251" s="17">
        <v>46779</v>
      </c>
      <c r="T251" s="17">
        <v>-144143</v>
      </c>
      <c r="U251" s="17">
        <f t="shared" si="7"/>
        <v>-2480691</v>
      </c>
      <c r="V251" s="17">
        <f t="shared" si="6"/>
        <v>-2480691</v>
      </c>
      <c r="W251" s="17">
        <v>-2286894</v>
      </c>
      <c r="X251" s="11">
        <v>1.017919654914712</v>
      </c>
      <c r="Z251" s="27"/>
      <c r="AA251" s="27"/>
      <c r="AB251" s="27"/>
      <c r="AC251" s="27"/>
      <c r="AD251" s="27"/>
      <c r="AE251" s="27"/>
      <c r="AF251" s="27"/>
      <c r="AG251" s="27"/>
      <c r="AH251" s="28"/>
      <c r="AI251" s="29"/>
      <c r="AJ251" s="30"/>
    </row>
    <row r="252" spans="1:36" s="24" customFormat="1" x14ac:dyDescent="0.25">
      <c r="A252" s="1">
        <v>6003552</v>
      </c>
      <c r="B252" t="s">
        <v>607</v>
      </c>
      <c r="C252" t="s">
        <v>522</v>
      </c>
      <c r="D252" t="s">
        <v>608</v>
      </c>
      <c r="E252" s="1" t="s">
        <v>609</v>
      </c>
      <c r="F252" t="s">
        <v>610</v>
      </c>
      <c r="G252" s="19">
        <v>26</v>
      </c>
      <c r="H252" s="19">
        <v>2340</v>
      </c>
      <c r="I252" s="19">
        <v>7698</v>
      </c>
      <c r="J252" s="19">
        <v>4</v>
      </c>
      <c r="K252" s="19">
        <v>11</v>
      </c>
      <c r="L252" s="19">
        <v>0</v>
      </c>
      <c r="M252" s="19">
        <v>0</v>
      </c>
      <c r="N252" s="16">
        <v>43374</v>
      </c>
      <c r="O252" s="16">
        <v>43738</v>
      </c>
      <c r="P252" s="17">
        <v>3666063</v>
      </c>
      <c r="Q252" s="17">
        <v>104989984</v>
      </c>
      <c r="R252" s="17">
        <v>-1405822</v>
      </c>
      <c r="S252" s="17">
        <v>0</v>
      </c>
      <c r="T252" s="17">
        <v>0</v>
      </c>
      <c r="U252" s="17">
        <f t="shared" si="7"/>
        <v>-1405822</v>
      </c>
      <c r="V252" s="17">
        <f t="shared" si="6"/>
        <v>-1405822</v>
      </c>
      <c r="W252" s="17">
        <v>-120432.21392155523</v>
      </c>
      <c r="X252" s="11">
        <v>1.7151873464863949</v>
      </c>
      <c r="Z252" s="27"/>
      <c r="AA252" s="27"/>
      <c r="AB252" s="27"/>
      <c r="AC252" s="27"/>
      <c r="AD252" s="27"/>
      <c r="AE252" s="27"/>
      <c r="AF252" s="27"/>
      <c r="AG252" s="27"/>
      <c r="AH252" s="28"/>
      <c r="AI252" s="29"/>
      <c r="AJ252" s="30"/>
    </row>
    <row r="253" spans="1:36" s="24" customFormat="1" x14ac:dyDescent="0.25">
      <c r="A253" s="1">
        <v>6003578</v>
      </c>
      <c r="B253" t="s">
        <v>612</v>
      </c>
      <c r="C253" t="s">
        <v>292</v>
      </c>
      <c r="D253" t="s">
        <v>613</v>
      </c>
      <c r="E253" s="1" t="s">
        <v>614</v>
      </c>
      <c r="F253" t="s">
        <v>615</v>
      </c>
      <c r="G253" s="19">
        <v>99</v>
      </c>
      <c r="H253" s="19">
        <v>23094</v>
      </c>
      <c r="I253" s="19">
        <v>27306</v>
      </c>
      <c r="J253" s="19">
        <v>3</v>
      </c>
      <c r="K253" s="19">
        <v>48</v>
      </c>
      <c r="L253" s="19">
        <v>0</v>
      </c>
      <c r="M253" s="19">
        <v>0</v>
      </c>
      <c r="N253" s="16">
        <v>43466</v>
      </c>
      <c r="O253" s="16">
        <v>43830</v>
      </c>
      <c r="P253" s="17">
        <v>5383496</v>
      </c>
      <c r="Q253" s="17">
        <v>5534225</v>
      </c>
      <c r="R253" s="17">
        <v>-496956</v>
      </c>
      <c r="S253" s="17">
        <v>5420</v>
      </c>
      <c r="T253" s="17">
        <v>-130974</v>
      </c>
      <c r="U253" s="17">
        <f t="shared" si="7"/>
        <v>-360562</v>
      </c>
      <c r="V253" s="17">
        <f t="shared" si="6"/>
        <v>-360562</v>
      </c>
      <c r="W253" s="17">
        <v>-361778</v>
      </c>
      <c r="X253" s="11">
        <v>0.89082270851356526</v>
      </c>
      <c r="Z253" s="27"/>
      <c r="AA253" s="27"/>
      <c r="AB253" s="27"/>
      <c r="AC253" s="27"/>
      <c r="AD253" s="27"/>
      <c r="AE253" s="27"/>
      <c r="AF253" s="27"/>
      <c r="AG253" s="27"/>
      <c r="AH253" s="28"/>
      <c r="AI253" s="29"/>
      <c r="AJ253" s="30"/>
    </row>
    <row r="254" spans="1:36" s="24" customFormat="1" x14ac:dyDescent="0.25">
      <c r="A254" s="1">
        <v>6003610</v>
      </c>
      <c r="B254" t="s">
        <v>618</v>
      </c>
      <c r="C254" t="s">
        <v>619</v>
      </c>
      <c r="D254" t="s">
        <v>620</v>
      </c>
      <c r="E254" s="1" t="s">
        <v>621</v>
      </c>
      <c r="F254" t="s">
        <v>27</v>
      </c>
      <c r="G254" s="19">
        <v>314</v>
      </c>
      <c r="H254" s="19">
        <v>23305</v>
      </c>
      <c r="I254" s="19">
        <v>91345</v>
      </c>
      <c r="J254" s="19">
        <v>9</v>
      </c>
      <c r="K254" s="19">
        <v>144</v>
      </c>
      <c r="L254" s="19">
        <v>3</v>
      </c>
      <c r="M254" s="19">
        <v>2</v>
      </c>
      <c r="N254" s="16">
        <v>43466</v>
      </c>
      <c r="O254" s="16">
        <v>43830</v>
      </c>
      <c r="P254" s="17">
        <v>20536474</v>
      </c>
      <c r="Q254" s="17">
        <v>28474570</v>
      </c>
      <c r="R254" s="17">
        <v>540384</v>
      </c>
      <c r="S254" s="17">
        <v>160649</v>
      </c>
      <c r="T254" s="17">
        <v>-485717</v>
      </c>
      <c r="U254" s="17">
        <f t="shared" si="7"/>
        <v>1186750</v>
      </c>
      <c r="V254" s="17">
        <f t="shared" si="6"/>
        <v>1186750</v>
      </c>
      <c r="W254" s="17">
        <v>1137842</v>
      </c>
      <c r="X254" s="11">
        <v>1.1744261508341196</v>
      </c>
      <c r="Z254" s="27"/>
      <c r="AA254" s="27"/>
      <c r="AB254" s="27"/>
      <c r="AC254" s="27"/>
      <c r="AD254" s="27"/>
      <c r="AE254" s="27"/>
      <c r="AF254" s="27"/>
      <c r="AG254" s="27"/>
      <c r="AH254" s="28"/>
      <c r="AI254" s="29"/>
      <c r="AJ254" s="30"/>
    </row>
    <row r="255" spans="1:36" s="24" customFormat="1" x14ac:dyDescent="0.25">
      <c r="A255" s="1">
        <v>6003636</v>
      </c>
      <c r="B255" t="s">
        <v>625</v>
      </c>
      <c r="C255" t="s">
        <v>28</v>
      </c>
      <c r="D255" t="s">
        <v>626</v>
      </c>
      <c r="E255" s="1" t="s">
        <v>627</v>
      </c>
      <c r="F255" t="s">
        <v>628</v>
      </c>
      <c r="G255" s="19">
        <v>46</v>
      </c>
      <c r="H255" s="19">
        <v>3967</v>
      </c>
      <c r="I255" s="19">
        <v>12283</v>
      </c>
      <c r="J255" s="19">
        <v>22</v>
      </c>
      <c r="K255" s="19">
        <v>12</v>
      </c>
      <c r="L255" s="19">
        <v>0</v>
      </c>
      <c r="M255" s="19">
        <v>0</v>
      </c>
      <c r="N255" s="16">
        <v>43405</v>
      </c>
      <c r="O255" s="16">
        <v>43769</v>
      </c>
      <c r="P255" s="17">
        <v>2743982</v>
      </c>
      <c r="Q255" s="17">
        <v>2905052</v>
      </c>
      <c r="R255" s="17">
        <v>55408</v>
      </c>
      <c r="S255" s="17">
        <v>0</v>
      </c>
      <c r="T255" s="17">
        <v>-182271</v>
      </c>
      <c r="U255" s="17">
        <f t="shared" si="7"/>
        <v>237679</v>
      </c>
      <c r="V255" s="17">
        <f t="shared" si="6"/>
        <v>237679</v>
      </c>
      <c r="W255" s="17">
        <v>10419</v>
      </c>
      <c r="X255" s="11">
        <v>1.2362004331071843</v>
      </c>
      <c r="Z255" s="27"/>
      <c r="AA255" s="27"/>
      <c r="AB255" s="27"/>
      <c r="AC255" s="27"/>
      <c r="AD255" s="27"/>
      <c r="AE255" s="27"/>
      <c r="AF255" s="27"/>
      <c r="AG255" s="27"/>
      <c r="AH255" s="28"/>
      <c r="AI255" s="29"/>
      <c r="AJ255" s="30"/>
    </row>
    <row r="256" spans="1:36" s="24" customFormat="1" x14ac:dyDescent="0.25">
      <c r="A256" s="1">
        <v>6003685</v>
      </c>
      <c r="B256" t="s">
        <v>630</v>
      </c>
      <c r="C256" t="s">
        <v>28</v>
      </c>
      <c r="D256" t="s">
        <v>631</v>
      </c>
      <c r="E256" s="1" t="s">
        <v>632</v>
      </c>
      <c r="F256" t="s">
        <v>628</v>
      </c>
      <c r="G256" s="19">
        <v>203</v>
      </c>
      <c r="H256" s="19">
        <v>18005</v>
      </c>
      <c r="I256" s="19">
        <v>55447</v>
      </c>
      <c r="J256" s="19">
        <v>95</v>
      </c>
      <c r="K256" s="19">
        <v>54</v>
      </c>
      <c r="L256" s="19">
        <v>0</v>
      </c>
      <c r="M256" s="19">
        <v>0</v>
      </c>
      <c r="N256" s="16">
        <v>43374</v>
      </c>
      <c r="O256" s="16">
        <v>43738</v>
      </c>
      <c r="P256" s="17">
        <v>10316493</v>
      </c>
      <c r="Q256" s="17">
        <v>16771990</v>
      </c>
      <c r="R256" s="17">
        <v>-2343961</v>
      </c>
      <c r="S256" s="17">
        <v>0</v>
      </c>
      <c r="T256" s="17">
        <v>-1662802</v>
      </c>
      <c r="U256" s="17">
        <f t="shared" si="7"/>
        <v>-681159</v>
      </c>
      <c r="V256" s="17">
        <f t="shared" si="6"/>
        <v>-681159</v>
      </c>
      <c r="W256" s="17">
        <v>-3502650.9785880167</v>
      </c>
      <c r="X256" s="11">
        <v>1.5605247591684976</v>
      </c>
      <c r="Z256" s="27"/>
      <c r="AA256" s="27"/>
      <c r="AB256" s="27"/>
      <c r="AC256" s="27"/>
      <c r="AD256" s="27"/>
      <c r="AE256" s="27"/>
      <c r="AF256" s="27"/>
      <c r="AG256" s="27"/>
      <c r="AH256" s="28"/>
      <c r="AI256" s="29"/>
      <c r="AJ256" s="30"/>
    </row>
    <row r="257" spans="1:36" s="24" customFormat="1" x14ac:dyDescent="0.25">
      <c r="A257" s="1">
        <v>6005573</v>
      </c>
      <c r="B257" t="s">
        <v>847</v>
      </c>
      <c r="C257" t="s">
        <v>28</v>
      </c>
      <c r="D257" t="s">
        <v>479</v>
      </c>
      <c r="E257" s="1" t="s">
        <v>480</v>
      </c>
      <c r="F257" t="s">
        <v>183</v>
      </c>
      <c r="G257" s="19">
        <v>90</v>
      </c>
      <c r="H257" s="19">
        <v>9059</v>
      </c>
      <c r="I257" s="19">
        <v>18838</v>
      </c>
      <c r="J257" s="19">
        <v>90</v>
      </c>
      <c r="K257" s="19">
        <v>0</v>
      </c>
      <c r="L257" s="19">
        <v>0</v>
      </c>
      <c r="M257" s="19">
        <v>0</v>
      </c>
      <c r="N257" s="16">
        <v>43466</v>
      </c>
      <c r="O257" s="16">
        <v>43830</v>
      </c>
      <c r="P257" s="17">
        <v>4326502</v>
      </c>
      <c r="Q257" s="17">
        <v>4455113</v>
      </c>
      <c r="R257" s="17">
        <v>-1396908</v>
      </c>
      <c r="S257" s="17">
        <v>0</v>
      </c>
      <c r="T257" s="17">
        <v>-310672</v>
      </c>
      <c r="U257" s="17">
        <f t="shared" si="7"/>
        <v>-1086236</v>
      </c>
      <c r="V257" s="17">
        <f t="shared" si="6"/>
        <v>-1086236</v>
      </c>
      <c r="W257" s="17">
        <v>-1113571</v>
      </c>
      <c r="X257" s="11">
        <v>1.1955015335681018</v>
      </c>
      <c r="Z257" s="27"/>
      <c r="AA257" s="27"/>
      <c r="AB257" s="27"/>
      <c r="AC257" s="27"/>
      <c r="AD257" s="27"/>
      <c r="AE257" s="27"/>
      <c r="AF257" s="27"/>
      <c r="AG257" s="27"/>
      <c r="AH257" s="28"/>
      <c r="AI257" s="29"/>
      <c r="AJ257" s="30"/>
    </row>
    <row r="258" spans="1:36" s="24" customFormat="1" x14ac:dyDescent="0.25">
      <c r="A258" s="1">
        <v>6003727</v>
      </c>
      <c r="B258" t="s">
        <v>633</v>
      </c>
      <c r="C258" t="s">
        <v>522</v>
      </c>
      <c r="D258" t="s">
        <v>634</v>
      </c>
      <c r="E258" s="1" t="s">
        <v>635</v>
      </c>
      <c r="F258" t="s">
        <v>27</v>
      </c>
      <c r="G258" s="19">
        <v>32</v>
      </c>
      <c r="H258" s="19">
        <v>173</v>
      </c>
      <c r="I258" s="19">
        <v>8735</v>
      </c>
      <c r="J258" s="19" t="s">
        <v>1620</v>
      </c>
      <c r="K258" s="19" t="s">
        <v>1620</v>
      </c>
      <c r="L258" s="19" t="s">
        <v>1620</v>
      </c>
      <c r="M258" s="19" t="s">
        <v>1620</v>
      </c>
      <c r="N258" s="16">
        <v>43282</v>
      </c>
      <c r="O258" s="16">
        <v>43646</v>
      </c>
      <c r="P258" s="17">
        <v>114867178</v>
      </c>
      <c r="Q258" s="17">
        <v>125468592</v>
      </c>
      <c r="R258" s="17">
        <v>2655065</v>
      </c>
      <c r="S258" s="17">
        <v>0</v>
      </c>
      <c r="T258" s="17">
        <v>2730782</v>
      </c>
      <c r="U258" s="17">
        <f t="shared" si="7"/>
        <v>-75717</v>
      </c>
      <c r="V258" s="17">
        <f t="shared" si="6"/>
        <v>-75717</v>
      </c>
      <c r="W258" s="17">
        <v>-2150930.9925029185</v>
      </c>
      <c r="X258" s="11">
        <v>1.6968071900292965</v>
      </c>
      <c r="Z258" s="27"/>
      <c r="AA258" s="27"/>
      <c r="AB258" s="27"/>
      <c r="AC258" s="27"/>
      <c r="AD258" s="27"/>
      <c r="AE258" s="27"/>
      <c r="AF258" s="27"/>
      <c r="AG258" s="27"/>
      <c r="AH258" s="28"/>
      <c r="AI258" s="29"/>
      <c r="AJ258" s="30"/>
    </row>
    <row r="259" spans="1:36" s="24" customFormat="1" x14ac:dyDescent="0.25">
      <c r="A259" s="1">
        <v>6060524</v>
      </c>
      <c r="B259" t="s">
        <v>1582</v>
      </c>
      <c r="C259" t="s">
        <v>522</v>
      </c>
      <c r="D259" t="s">
        <v>990</v>
      </c>
      <c r="E259" s="1" t="s">
        <v>991</v>
      </c>
      <c r="F259" t="s">
        <v>520</v>
      </c>
      <c r="G259" s="19">
        <v>38</v>
      </c>
      <c r="H259" s="19">
        <v>3072</v>
      </c>
      <c r="I259" s="19">
        <v>9561</v>
      </c>
      <c r="J259" s="19" t="s">
        <v>1620</v>
      </c>
      <c r="K259" s="19" t="s">
        <v>1620</v>
      </c>
      <c r="L259" s="19" t="s">
        <v>1620</v>
      </c>
      <c r="M259" s="19" t="s">
        <v>1620</v>
      </c>
      <c r="N259" s="16">
        <v>43282</v>
      </c>
      <c r="O259" s="16">
        <v>43646</v>
      </c>
      <c r="P259" s="17">
        <v>3030244</v>
      </c>
      <c r="Q259" s="17">
        <v>86261269</v>
      </c>
      <c r="R259" s="17">
        <v>-2308354</v>
      </c>
      <c r="S259" s="17">
        <v>0</v>
      </c>
      <c r="T259" s="17">
        <v>453514</v>
      </c>
      <c r="U259" s="17">
        <f t="shared" si="7"/>
        <v>-2761868</v>
      </c>
      <c r="V259" s="17">
        <f t="shared" si="6"/>
        <v>-2761868</v>
      </c>
      <c r="W259" s="17">
        <v>-4088041.7303388817</v>
      </c>
      <c r="X259" s="11" t="s">
        <v>1620</v>
      </c>
      <c r="Z259" s="27"/>
      <c r="AA259" s="27"/>
      <c r="AB259" s="27"/>
      <c r="AC259" s="27"/>
      <c r="AD259" s="27"/>
      <c r="AE259" s="27"/>
      <c r="AF259" s="27"/>
      <c r="AG259" s="27"/>
      <c r="AH259" s="28"/>
      <c r="AI259" s="29"/>
      <c r="AJ259" s="30"/>
    </row>
    <row r="260" spans="1:36" s="24" customFormat="1" x14ac:dyDescent="0.25">
      <c r="A260" s="1">
        <v>6001986</v>
      </c>
      <c r="B260" t="s">
        <v>364</v>
      </c>
      <c r="C260" t="s">
        <v>365</v>
      </c>
      <c r="D260" t="s">
        <v>366</v>
      </c>
      <c r="E260" s="1" t="s">
        <v>367</v>
      </c>
      <c r="F260" t="s">
        <v>209</v>
      </c>
      <c r="G260" s="19">
        <v>86</v>
      </c>
      <c r="H260" s="19">
        <v>19556</v>
      </c>
      <c r="I260" s="19">
        <v>28668</v>
      </c>
      <c r="J260" s="19">
        <v>6</v>
      </c>
      <c r="K260" s="19">
        <v>40</v>
      </c>
      <c r="L260" s="19">
        <v>0</v>
      </c>
      <c r="M260" s="19">
        <v>0</v>
      </c>
      <c r="N260" s="16">
        <v>43466</v>
      </c>
      <c r="O260" s="16">
        <v>43830</v>
      </c>
      <c r="P260" s="17">
        <v>6145102</v>
      </c>
      <c r="Q260" s="17">
        <v>6918839</v>
      </c>
      <c r="R260" s="17">
        <v>-35805</v>
      </c>
      <c r="S260" s="17">
        <v>13186</v>
      </c>
      <c r="T260" s="17">
        <v>-639864</v>
      </c>
      <c r="U260" s="17">
        <f t="shared" si="7"/>
        <v>617245</v>
      </c>
      <c r="V260" s="17">
        <f t="shared" si="6"/>
        <v>617245</v>
      </c>
      <c r="W260" s="17">
        <v>591822</v>
      </c>
      <c r="X260" s="11">
        <v>0.8340053260938336</v>
      </c>
      <c r="Z260" s="27"/>
      <c r="AA260" s="27"/>
      <c r="AB260" s="27"/>
      <c r="AC260" s="27"/>
      <c r="AD260" s="27"/>
      <c r="AE260" s="27"/>
      <c r="AF260" s="27"/>
      <c r="AG260" s="27"/>
      <c r="AH260" s="28"/>
      <c r="AI260" s="29"/>
      <c r="AJ260" s="30"/>
    </row>
    <row r="261" spans="1:36" s="24" customFormat="1" x14ac:dyDescent="0.25">
      <c r="A261" s="1">
        <v>6015499</v>
      </c>
      <c r="B261" t="s">
        <v>1523</v>
      </c>
      <c r="C261" t="s">
        <v>28</v>
      </c>
      <c r="D261" t="s">
        <v>25</v>
      </c>
      <c r="E261" s="1" t="s">
        <v>26</v>
      </c>
      <c r="F261" t="s">
        <v>27</v>
      </c>
      <c r="G261" s="19">
        <v>188</v>
      </c>
      <c r="H261" s="19">
        <v>35807</v>
      </c>
      <c r="I261" s="19">
        <v>52538</v>
      </c>
      <c r="J261" s="19">
        <v>18</v>
      </c>
      <c r="K261" s="19">
        <v>85</v>
      </c>
      <c r="L261" s="19">
        <v>0</v>
      </c>
      <c r="M261" s="19">
        <v>0</v>
      </c>
      <c r="N261" s="16">
        <v>43252</v>
      </c>
      <c r="O261" s="16">
        <v>43616</v>
      </c>
      <c r="P261" s="17">
        <v>11268361</v>
      </c>
      <c r="Q261" s="17">
        <v>14491667</v>
      </c>
      <c r="R261" s="17">
        <v>-176500</v>
      </c>
      <c r="S261" s="17">
        <v>0</v>
      </c>
      <c r="T261" s="17">
        <v>-289172</v>
      </c>
      <c r="U261" s="17">
        <f t="shared" si="7"/>
        <v>112672</v>
      </c>
      <c r="V261" s="17">
        <f t="shared" si="6"/>
        <v>112672</v>
      </c>
      <c r="W261" s="17">
        <v>-198026</v>
      </c>
      <c r="X261" s="11">
        <v>1.0500865304654665</v>
      </c>
      <c r="Z261" s="27"/>
      <c r="AA261" s="27"/>
      <c r="AB261" s="27"/>
      <c r="AC261" s="27"/>
      <c r="AD261" s="27"/>
      <c r="AE261" s="27"/>
      <c r="AF261" s="27"/>
      <c r="AG261" s="27"/>
      <c r="AH261" s="28"/>
      <c r="AI261" s="29"/>
      <c r="AJ261" s="30"/>
    </row>
    <row r="262" spans="1:36" s="24" customFormat="1" x14ac:dyDescent="0.25">
      <c r="A262" s="1">
        <v>6016570</v>
      </c>
      <c r="B262" t="s">
        <v>1556</v>
      </c>
      <c r="C262" t="s">
        <v>1557</v>
      </c>
      <c r="D262" t="s">
        <v>600</v>
      </c>
      <c r="E262" s="1" t="s">
        <v>601</v>
      </c>
      <c r="F262" t="s">
        <v>83</v>
      </c>
      <c r="G262" s="19">
        <v>43</v>
      </c>
      <c r="H262" s="19">
        <v>247</v>
      </c>
      <c r="I262" s="19">
        <v>14029</v>
      </c>
      <c r="J262" s="19">
        <v>43</v>
      </c>
      <c r="K262" s="19">
        <v>0</v>
      </c>
      <c r="L262" s="19">
        <v>0</v>
      </c>
      <c r="M262" s="19">
        <v>0</v>
      </c>
      <c r="N262" s="16">
        <v>43191</v>
      </c>
      <c r="O262" s="16">
        <v>43555</v>
      </c>
      <c r="P262" s="17">
        <v>5643338</v>
      </c>
      <c r="Q262" s="17">
        <v>17881680</v>
      </c>
      <c r="R262" s="17">
        <v>-11333152</v>
      </c>
      <c r="S262" s="17">
        <v>0</v>
      </c>
      <c r="T262" s="17">
        <v>-22509715</v>
      </c>
      <c r="U262" s="17">
        <f t="shared" si="7"/>
        <v>11176563</v>
      </c>
      <c r="V262" s="17">
        <f t="shared" ref="V262:V325" si="8">U262/((O262-N262+1)/365)</f>
        <v>11176563</v>
      </c>
      <c r="W262" s="17">
        <v>-1486761</v>
      </c>
      <c r="X262" s="11">
        <v>1.5509206276740464</v>
      </c>
      <c r="Z262" s="27"/>
      <c r="AA262" s="27"/>
      <c r="AB262" s="27"/>
      <c r="AC262" s="27"/>
      <c r="AD262" s="27"/>
      <c r="AE262" s="27"/>
      <c r="AF262" s="27"/>
      <c r="AG262" s="27"/>
      <c r="AH262" s="28"/>
      <c r="AI262" s="29"/>
      <c r="AJ262" s="30"/>
    </row>
    <row r="263" spans="1:36" s="24" customFormat="1" x14ac:dyDescent="0.25">
      <c r="A263" s="1">
        <v>6004493</v>
      </c>
      <c r="B263" t="s">
        <v>737</v>
      </c>
      <c r="C263" t="s">
        <v>303</v>
      </c>
      <c r="D263" t="s">
        <v>738</v>
      </c>
      <c r="E263" s="1" t="s">
        <v>739</v>
      </c>
      <c r="F263" t="s">
        <v>740</v>
      </c>
      <c r="G263" s="19">
        <v>90</v>
      </c>
      <c r="H263" s="19">
        <v>11240</v>
      </c>
      <c r="I263" s="19">
        <v>21217</v>
      </c>
      <c r="J263" s="19">
        <v>2</v>
      </c>
      <c r="K263" s="19">
        <v>44</v>
      </c>
      <c r="L263" s="19">
        <v>0</v>
      </c>
      <c r="M263" s="19">
        <v>0</v>
      </c>
      <c r="N263" s="16">
        <v>43466</v>
      </c>
      <c r="O263" s="16">
        <v>43830</v>
      </c>
      <c r="P263" s="17">
        <v>4076762</v>
      </c>
      <c r="Q263" s="17">
        <v>4620406</v>
      </c>
      <c r="R263" s="17">
        <v>255021</v>
      </c>
      <c r="S263" s="17">
        <v>22722</v>
      </c>
      <c r="T263" s="17">
        <v>-242325</v>
      </c>
      <c r="U263" s="17">
        <f t="shared" ref="U263:U326" si="9">R263+S263-T263</f>
        <v>520068</v>
      </c>
      <c r="V263" s="17">
        <f t="shared" si="8"/>
        <v>520068</v>
      </c>
      <c r="W263" s="17">
        <v>507160</v>
      </c>
      <c r="X263" s="11" t="s">
        <v>1620</v>
      </c>
      <c r="Z263" s="27"/>
      <c r="AA263" s="27"/>
      <c r="AB263" s="27"/>
      <c r="AC263" s="27"/>
      <c r="AD263" s="27"/>
      <c r="AE263" s="27"/>
      <c r="AF263" s="27"/>
      <c r="AG263" s="27"/>
      <c r="AH263" s="28"/>
      <c r="AI263" s="29"/>
      <c r="AJ263" s="30"/>
    </row>
    <row r="264" spans="1:36" s="24" customFormat="1" x14ac:dyDescent="0.25">
      <c r="A264" s="1">
        <v>6003511</v>
      </c>
      <c r="B264" t="s">
        <v>602</v>
      </c>
      <c r="C264" t="s">
        <v>249</v>
      </c>
      <c r="D264" t="s">
        <v>540</v>
      </c>
      <c r="E264" s="1" t="s">
        <v>541</v>
      </c>
      <c r="F264" t="s">
        <v>27</v>
      </c>
      <c r="G264" s="19">
        <v>99</v>
      </c>
      <c r="H264" s="19">
        <v>28874</v>
      </c>
      <c r="I264" s="19">
        <v>33112</v>
      </c>
      <c r="J264" s="19">
        <v>5</v>
      </c>
      <c r="K264" s="19">
        <v>47</v>
      </c>
      <c r="L264" s="19">
        <v>0</v>
      </c>
      <c r="M264" s="19">
        <v>0</v>
      </c>
      <c r="N264" s="16">
        <v>43466</v>
      </c>
      <c r="O264" s="16">
        <v>43830</v>
      </c>
      <c r="P264" s="17">
        <v>7919070</v>
      </c>
      <c r="Q264" s="17">
        <v>8175198</v>
      </c>
      <c r="R264" s="17">
        <v>793192</v>
      </c>
      <c r="S264" s="17">
        <v>167222</v>
      </c>
      <c r="T264" s="17">
        <v>-293053</v>
      </c>
      <c r="U264" s="17">
        <f t="shared" si="9"/>
        <v>1253467</v>
      </c>
      <c r="V264" s="17">
        <f t="shared" si="8"/>
        <v>1253467</v>
      </c>
      <c r="W264" s="17">
        <v>707488</v>
      </c>
      <c r="X264" s="11">
        <v>1.0058946184547093</v>
      </c>
      <c r="Z264" s="27"/>
      <c r="AA264" s="27"/>
      <c r="AB264" s="27"/>
      <c r="AC264" s="27"/>
      <c r="AD264" s="27"/>
      <c r="AE264" s="27"/>
      <c r="AF264" s="27"/>
      <c r="AG264" s="27"/>
      <c r="AH264" s="28"/>
      <c r="AI264" s="29"/>
      <c r="AJ264" s="30"/>
    </row>
    <row r="265" spans="1:36" s="24" customFormat="1" x14ac:dyDescent="0.25">
      <c r="A265" s="1">
        <v>6008593</v>
      </c>
      <c r="B265" t="s">
        <v>1203</v>
      </c>
      <c r="C265" t="s">
        <v>129</v>
      </c>
      <c r="D265" t="s">
        <v>1163</v>
      </c>
      <c r="E265" s="1" t="s">
        <v>1164</v>
      </c>
      <c r="F265" t="s">
        <v>234</v>
      </c>
      <c r="G265" s="19">
        <v>244</v>
      </c>
      <c r="H265" s="19">
        <v>47926</v>
      </c>
      <c r="I265" s="19">
        <v>58345</v>
      </c>
      <c r="J265" s="19">
        <v>9</v>
      </c>
      <c r="K265" s="19">
        <v>29</v>
      </c>
      <c r="L265" s="19">
        <v>59</v>
      </c>
      <c r="M265" s="19">
        <v>0</v>
      </c>
      <c r="N265" s="16">
        <v>43466</v>
      </c>
      <c r="O265" s="16">
        <v>43830</v>
      </c>
      <c r="P265" s="17">
        <v>11447020</v>
      </c>
      <c r="Q265" s="17">
        <v>14634181</v>
      </c>
      <c r="R265" s="17">
        <v>-721465</v>
      </c>
      <c r="S265" s="17">
        <v>0</v>
      </c>
      <c r="T265" s="17">
        <v>-590489</v>
      </c>
      <c r="U265" s="17">
        <f t="shared" si="9"/>
        <v>-130976</v>
      </c>
      <c r="V265" s="17">
        <f t="shared" si="8"/>
        <v>-130976</v>
      </c>
      <c r="W265" s="17">
        <v>-293984</v>
      </c>
      <c r="X265" s="11">
        <v>0.70028582113473659</v>
      </c>
      <c r="Z265" s="27"/>
      <c r="AA265" s="27"/>
      <c r="AB265" s="27"/>
      <c r="AC265" s="27"/>
      <c r="AD265" s="27"/>
      <c r="AE265" s="27"/>
      <c r="AF265" s="27"/>
      <c r="AG265" s="27"/>
      <c r="AH265" s="28"/>
      <c r="AI265" s="29"/>
      <c r="AJ265" s="30"/>
    </row>
    <row r="266" spans="1:36" s="24" customFormat="1" x14ac:dyDescent="0.25">
      <c r="A266" s="1">
        <v>6003008</v>
      </c>
      <c r="B266" t="s">
        <v>493</v>
      </c>
      <c r="C266" t="s">
        <v>129</v>
      </c>
      <c r="D266" t="s">
        <v>494</v>
      </c>
      <c r="E266" s="1" t="s">
        <v>495</v>
      </c>
      <c r="F266" t="s">
        <v>27</v>
      </c>
      <c r="G266" s="19">
        <v>145</v>
      </c>
      <c r="H266" s="19">
        <v>31430</v>
      </c>
      <c r="I266" s="19">
        <v>36687</v>
      </c>
      <c r="J266" s="19">
        <v>12</v>
      </c>
      <c r="K266" s="19">
        <v>35</v>
      </c>
      <c r="L266" s="19">
        <v>21</v>
      </c>
      <c r="M266" s="19">
        <v>0</v>
      </c>
      <c r="N266" s="16">
        <v>43497</v>
      </c>
      <c r="O266" s="16">
        <v>43830</v>
      </c>
      <c r="P266" s="17">
        <v>6088914</v>
      </c>
      <c r="Q266" s="17">
        <v>8442604</v>
      </c>
      <c r="R266" s="17">
        <v>-1319582</v>
      </c>
      <c r="S266" s="17">
        <v>0</v>
      </c>
      <c r="T266" s="17">
        <v>-293442</v>
      </c>
      <c r="U266" s="17">
        <f t="shared" si="9"/>
        <v>-1026140</v>
      </c>
      <c r="V266" s="17">
        <f t="shared" si="8"/>
        <v>-1121380.5389221557</v>
      </c>
      <c r="W266" s="17">
        <v>-1196131.2275449093</v>
      </c>
      <c r="X266" s="11">
        <v>0.94981987597634254</v>
      </c>
      <c r="Z266" s="27"/>
      <c r="AA266" s="27"/>
      <c r="AB266" s="27"/>
      <c r="AC266" s="27"/>
      <c r="AD266" s="27"/>
      <c r="AE266" s="27"/>
      <c r="AF266" s="27"/>
      <c r="AG266" s="27"/>
      <c r="AH266" s="28"/>
      <c r="AI266" s="29"/>
      <c r="AJ266" s="30"/>
    </row>
    <row r="267" spans="1:36" s="24" customFormat="1" x14ac:dyDescent="0.25">
      <c r="A267" s="1">
        <v>6010144</v>
      </c>
      <c r="B267" t="s">
        <v>1345</v>
      </c>
      <c r="C267" t="s">
        <v>129</v>
      </c>
      <c r="D267" t="s">
        <v>468</v>
      </c>
      <c r="E267" s="1" t="s">
        <v>469</v>
      </c>
      <c r="F267" t="s">
        <v>22</v>
      </c>
      <c r="G267" s="19">
        <v>180</v>
      </c>
      <c r="H267" s="19">
        <v>38993</v>
      </c>
      <c r="I267" s="19">
        <v>51874</v>
      </c>
      <c r="J267" s="19">
        <v>4</v>
      </c>
      <c r="K267" s="19">
        <v>19</v>
      </c>
      <c r="L267" s="19">
        <v>30</v>
      </c>
      <c r="M267" s="19">
        <v>12</v>
      </c>
      <c r="N267" s="16">
        <v>43466</v>
      </c>
      <c r="O267" s="16">
        <v>43830</v>
      </c>
      <c r="P267" s="17">
        <v>11070708</v>
      </c>
      <c r="Q267" s="17">
        <v>13179594</v>
      </c>
      <c r="R267" s="17">
        <v>-960575</v>
      </c>
      <c r="S267" s="17">
        <v>0</v>
      </c>
      <c r="T267" s="17">
        <v>-493012</v>
      </c>
      <c r="U267" s="17">
        <f t="shared" si="9"/>
        <v>-467563</v>
      </c>
      <c r="V267" s="17">
        <f t="shared" si="8"/>
        <v>-467563</v>
      </c>
      <c r="W267" s="17">
        <v>120080</v>
      </c>
      <c r="X267" s="11">
        <v>0.83802905874921041</v>
      </c>
      <c r="Z267" s="27"/>
      <c r="AA267" s="27"/>
      <c r="AB267" s="27"/>
      <c r="AC267" s="27"/>
      <c r="AD267" s="27"/>
      <c r="AE267" s="27"/>
      <c r="AF267" s="27"/>
      <c r="AG267" s="27"/>
      <c r="AH267" s="28"/>
      <c r="AI267" s="29"/>
      <c r="AJ267" s="30"/>
    </row>
    <row r="268" spans="1:36" s="24" customFormat="1" x14ac:dyDescent="0.25">
      <c r="A268" s="1">
        <v>6008916</v>
      </c>
      <c r="B268" t="s">
        <v>1223</v>
      </c>
      <c r="C268" t="s">
        <v>129</v>
      </c>
      <c r="D268" t="s">
        <v>431</v>
      </c>
      <c r="E268" s="1" t="s">
        <v>432</v>
      </c>
      <c r="F268" t="s">
        <v>27</v>
      </c>
      <c r="G268" s="19">
        <v>124</v>
      </c>
      <c r="H268" s="19">
        <v>22416</v>
      </c>
      <c r="I268" s="19">
        <v>37119</v>
      </c>
      <c r="J268" s="19">
        <v>0</v>
      </c>
      <c r="K268" s="19">
        <v>49</v>
      </c>
      <c r="L268" s="19">
        <v>6</v>
      </c>
      <c r="M268" s="19">
        <v>2</v>
      </c>
      <c r="N268" s="16">
        <v>43466</v>
      </c>
      <c r="O268" s="16">
        <v>43830</v>
      </c>
      <c r="P268" s="17">
        <v>5607695</v>
      </c>
      <c r="Q268" s="17">
        <v>12572350</v>
      </c>
      <c r="R268" s="17">
        <v>466350</v>
      </c>
      <c r="S268" s="17">
        <v>0</v>
      </c>
      <c r="T268" s="17">
        <v>-1110610</v>
      </c>
      <c r="U268" s="17">
        <f t="shared" si="9"/>
        <v>1576960</v>
      </c>
      <c r="V268" s="17">
        <f t="shared" si="8"/>
        <v>1576960</v>
      </c>
      <c r="W268" s="17">
        <v>1552331</v>
      </c>
      <c r="X268" s="11">
        <v>1.0270543462050452</v>
      </c>
      <c r="Z268" s="27"/>
      <c r="AA268" s="27"/>
      <c r="AB268" s="27"/>
      <c r="AC268" s="27"/>
      <c r="AD268" s="27"/>
      <c r="AE268" s="27"/>
      <c r="AF268" s="27"/>
      <c r="AG268" s="27"/>
      <c r="AH268" s="28"/>
      <c r="AI268" s="29"/>
      <c r="AJ268" s="30"/>
    </row>
    <row r="269" spans="1:36" s="24" customFormat="1" x14ac:dyDescent="0.25">
      <c r="A269" s="1">
        <v>6000574</v>
      </c>
      <c r="B269" t="s">
        <v>128</v>
      </c>
      <c r="C269" t="s">
        <v>129</v>
      </c>
      <c r="D269" t="s">
        <v>130</v>
      </c>
      <c r="E269" s="1" t="s">
        <v>131</v>
      </c>
      <c r="F269" t="s">
        <v>83</v>
      </c>
      <c r="G269" s="19">
        <v>158</v>
      </c>
      <c r="H269" s="19">
        <v>37607</v>
      </c>
      <c r="I269" s="19">
        <v>51861</v>
      </c>
      <c r="J269" s="19">
        <v>40</v>
      </c>
      <c r="K269" s="19">
        <v>57</v>
      </c>
      <c r="L269" s="19">
        <v>0</v>
      </c>
      <c r="M269" s="19">
        <v>1</v>
      </c>
      <c r="N269" s="16">
        <v>43466</v>
      </c>
      <c r="O269" s="16">
        <v>43830</v>
      </c>
      <c r="P269" s="17">
        <v>8657214</v>
      </c>
      <c r="Q269" s="17">
        <v>14215970</v>
      </c>
      <c r="R269" s="17">
        <v>231241</v>
      </c>
      <c r="S269" s="17">
        <v>0</v>
      </c>
      <c r="T269" s="17">
        <v>-1163590</v>
      </c>
      <c r="U269" s="17">
        <f t="shared" si="9"/>
        <v>1394831</v>
      </c>
      <c r="V269" s="17">
        <f t="shared" si="8"/>
        <v>1394831</v>
      </c>
      <c r="W269" s="17">
        <v>1270152</v>
      </c>
      <c r="X269" s="11">
        <v>0.87650737192358441</v>
      </c>
      <c r="Z269" s="27"/>
      <c r="AA269" s="27"/>
      <c r="AB269" s="27"/>
      <c r="AC269" s="27"/>
      <c r="AD269" s="27"/>
      <c r="AE269" s="27"/>
      <c r="AF269" s="27"/>
      <c r="AG269" s="27"/>
      <c r="AH269" s="28"/>
      <c r="AI269" s="29"/>
      <c r="AJ269" s="30"/>
    </row>
    <row r="270" spans="1:36" s="24" customFormat="1" x14ac:dyDescent="0.25">
      <c r="A270" s="1">
        <v>6003057</v>
      </c>
      <c r="B270" t="s">
        <v>500</v>
      </c>
      <c r="C270" t="s">
        <v>129</v>
      </c>
      <c r="D270" t="s">
        <v>501</v>
      </c>
      <c r="E270" s="1" t="s">
        <v>502</v>
      </c>
      <c r="F270" t="s">
        <v>27</v>
      </c>
      <c r="G270" s="19">
        <v>131</v>
      </c>
      <c r="H270" s="19">
        <v>27666</v>
      </c>
      <c r="I270" s="19">
        <v>40228</v>
      </c>
      <c r="J270" s="19">
        <v>5</v>
      </c>
      <c r="K270" s="19">
        <v>18</v>
      </c>
      <c r="L270" s="19">
        <v>30</v>
      </c>
      <c r="M270" s="19">
        <v>0</v>
      </c>
      <c r="N270" s="16">
        <v>43466</v>
      </c>
      <c r="O270" s="16">
        <v>43830</v>
      </c>
      <c r="P270" s="17">
        <v>7779536</v>
      </c>
      <c r="Q270" s="17">
        <v>10776157</v>
      </c>
      <c r="R270" s="17">
        <v>-69650</v>
      </c>
      <c r="S270" s="17">
        <v>0</v>
      </c>
      <c r="T270" s="17">
        <v>-854248</v>
      </c>
      <c r="U270" s="17">
        <f t="shared" si="9"/>
        <v>784598</v>
      </c>
      <c r="V270" s="17">
        <f t="shared" si="8"/>
        <v>784598</v>
      </c>
      <c r="W270" s="17">
        <v>799984</v>
      </c>
      <c r="X270" s="11">
        <v>0.6741349588630472</v>
      </c>
      <c r="Z270" s="27"/>
      <c r="AA270" s="27"/>
      <c r="AB270" s="27"/>
      <c r="AC270" s="27"/>
      <c r="AD270" s="27"/>
      <c r="AE270" s="27"/>
      <c r="AF270" s="27"/>
      <c r="AG270" s="27"/>
      <c r="AH270" s="28"/>
      <c r="AI270" s="29"/>
      <c r="AJ270" s="30"/>
    </row>
    <row r="271" spans="1:36" s="24" customFormat="1" x14ac:dyDescent="0.25">
      <c r="A271" s="1">
        <v>6003412</v>
      </c>
      <c r="B271" t="s">
        <v>581</v>
      </c>
      <c r="C271" t="s">
        <v>129</v>
      </c>
      <c r="D271" t="s">
        <v>225</v>
      </c>
      <c r="E271" s="1" t="s">
        <v>226</v>
      </c>
      <c r="F271" t="s">
        <v>27</v>
      </c>
      <c r="G271" s="19">
        <v>134</v>
      </c>
      <c r="H271" s="19">
        <v>38925</v>
      </c>
      <c r="I271" s="19">
        <v>43329</v>
      </c>
      <c r="J271" s="19">
        <v>0</v>
      </c>
      <c r="K271" s="19">
        <v>38</v>
      </c>
      <c r="L271" s="19">
        <v>2</v>
      </c>
      <c r="M271" s="19">
        <v>13</v>
      </c>
      <c r="N271" s="16">
        <v>43466</v>
      </c>
      <c r="O271" s="16">
        <v>43830</v>
      </c>
      <c r="P271" s="17">
        <v>8049346</v>
      </c>
      <c r="Q271" s="17">
        <v>9637951</v>
      </c>
      <c r="R271" s="17">
        <v>512839</v>
      </c>
      <c r="S271" s="17">
        <v>0</v>
      </c>
      <c r="T271" s="17">
        <v>-441739</v>
      </c>
      <c r="U271" s="17">
        <f t="shared" si="9"/>
        <v>954578</v>
      </c>
      <c r="V271" s="17">
        <f t="shared" si="8"/>
        <v>954578</v>
      </c>
      <c r="W271" s="17">
        <v>1096286</v>
      </c>
      <c r="X271" s="11">
        <v>0.66361548719175745</v>
      </c>
      <c r="Z271" s="27"/>
      <c r="AA271" s="27"/>
      <c r="AB271" s="27"/>
      <c r="AC271" s="27"/>
      <c r="AD271" s="27"/>
      <c r="AE271" s="27"/>
      <c r="AF271" s="27"/>
      <c r="AG271" s="27"/>
      <c r="AH271" s="28"/>
      <c r="AI271" s="29"/>
      <c r="AJ271" s="30"/>
    </row>
    <row r="272" spans="1:36" s="24" customFormat="1" x14ac:dyDescent="0.25">
      <c r="A272" s="1">
        <v>6009625</v>
      </c>
      <c r="B272" t="s">
        <v>1285</v>
      </c>
      <c r="C272" t="s">
        <v>129</v>
      </c>
      <c r="D272" t="s">
        <v>828</v>
      </c>
      <c r="E272" s="1" t="s">
        <v>1286</v>
      </c>
      <c r="F272" t="s">
        <v>27</v>
      </c>
      <c r="G272" s="19">
        <v>149</v>
      </c>
      <c r="H272" s="19">
        <v>44401</v>
      </c>
      <c r="I272" s="19">
        <v>52043</v>
      </c>
      <c r="J272" s="19">
        <v>6</v>
      </c>
      <c r="K272" s="19">
        <v>10</v>
      </c>
      <c r="L272" s="19">
        <v>33</v>
      </c>
      <c r="M272" s="19">
        <v>6</v>
      </c>
      <c r="N272" s="16">
        <v>43466</v>
      </c>
      <c r="O272" s="16">
        <v>43830</v>
      </c>
      <c r="P272" s="17">
        <v>9820239</v>
      </c>
      <c r="Q272" s="17">
        <v>12566974</v>
      </c>
      <c r="R272" s="17">
        <v>369711</v>
      </c>
      <c r="S272" s="17">
        <v>0</v>
      </c>
      <c r="T272" s="17">
        <v>-318252</v>
      </c>
      <c r="U272" s="17">
        <f t="shared" si="9"/>
        <v>687963</v>
      </c>
      <c r="V272" s="17">
        <f t="shared" si="8"/>
        <v>687963</v>
      </c>
      <c r="W272" s="17">
        <v>658838</v>
      </c>
      <c r="X272" s="11">
        <v>0.75314031258491776</v>
      </c>
      <c r="Z272" s="27"/>
      <c r="AA272" s="27"/>
      <c r="AB272" s="27"/>
      <c r="AC272" s="27"/>
      <c r="AD272" s="27"/>
      <c r="AE272" s="27"/>
      <c r="AF272" s="27"/>
      <c r="AG272" s="27"/>
      <c r="AH272" s="28"/>
      <c r="AI272" s="29"/>
      <c r="AJ272" s="30"/>
    </row>
    <row r="273" spans="1:36" s="24" customFormat="1" x14ac:dyDescent="0.25">
      <c r="A273" s="1">
        <v>6007439</v>
      </c>
      <c r="B273" t="s">
        <v>1072</v>
      </c>
      <c r="C273" t="s">
        <v>129</v>
      </c>
      <c r="D273" t="s">
        <v>1073</v>
      </c>
      <c r="E273" s="1" t="s">
        <v>1074</v>
      </c>
      <c r="F273" t="s">
        <v>83</v>
      </c>
      <c r="G273" s="19">
        <v>120</v>
      </c>
      <c r="H273" s="19">
        <v>20448</v>
      </c>
      <c r="I273" s="19">
        <v>29420</v>
      </c>
      <c r="J273" s="19">
        <v>4</v>
      </c>
      <c r="K273" s="19">
        <v>58</v>
      </c>
      <c r="L273" s="19">
        <v>0</v>
      </c>
      <c r="M273" s="19">
        <v>0</v>
      </c>
      <c r="N273" s="16">
        <v>43466</v>
      </c>
      <c r="O273" s="16">
        <v>43830</v>
      </c>
      <c r="P273" s="17">
        <v>5192575</v>
      </c>
      <c r="Q273" s="17">
        <v>7828382</v>
      </c>
      <c r="R273" s="17">
        <v>-256628</v>
      </c>
      <c r="S273" s="17">
        <v>0</v>
      </c>
      <c r="T273" s="17">
        <v>-25245</v>
      </c>
      <c r="U273" s="17">
        <f t="shared" si="9"/>
        <v>-231383</v>
      </c>
      <c r="V273" s="17">
        <f t="shared" si="8"/>
        <v>-231383</v>
      </c>
      <c r="W273" s="17">
        <v>-230630</v>
      </c>
      <c r="X273" s="11">
        <v>0.88077053097193014</v>
      </c>
      <c r="Z273" s="27"/>
      <c r="AA273" s="27"/>
      <c r="AB273" s="27"/>
      <c r="AC273" s="27"/>
      <c r="AD273" s="27"/>
      <c r="AE273" s="27"/>
      <c r="AF273" s="27"/>
      <c r="AG273" s="27"/>
      <c r="AH273" s="28"/>
      <c r="AI273" s="29"/>
      <c r="AJ273" s="30"/>
    </row>
    <row r="274" spans="1:36" s="24" customFormat="1" x14ac:dyDescent="0.25">
      <c r="A274" s="1">
        <v>6005979</v>
      </c>
      <c r="B274" t="s">
        <v>895</v>
      </c>
      <c r="C274" t="s">
        <v>28</v>
      </c>
      <c r="D274" t="s">
        <v>152</v>
      </c>
      <c r="E274" s="1" t="s">
        <v>153</v>
      </c>
      <c r="F274" t="s">
        <v>142</v>
      </c>
      <c r="G274" s="19">
        <v>49</v>
      </c>
      <c r="H274" s="19">
        <v>6426</v>
      </c>
      <c r="I274" s="19">
        <v>11819</v>
      </c>
      <c r="J274" s="19">
        <v>1</v>
      </c>
      <c r="K274" s="19">
        <v>24</v>
      </c>
      <c r="L274" s="19">
        <v>0</v>
      </c>
      <c r="M274" s="19">
        <v>0</v>
      </c>
      <c r="N274" s="16">
        <v>43101</v>
      </c>
      <c r="O274" s="16">
        <v>43465</v>
      </c>
      <c r="P274" s="17">
        <v>1447305</v>
      </c>
      <c r="Q274" s="17">
        <v>2192331</v>
      </c>
      <c r="R274" s="17">
        <v>6426</v>
      </c>
      <c r="S274" s="17">
        <v>6426</v>
      </c>
      <c r="T274" s="17">
        <v>-16829</v>
      </c>
      <c r="U274" s="17">
        <f t="shared" si="9"/>
        <v>29681</v>
      </c>
      <c r="V274" s="17">
        <f t="shared" si="8"/>
        <v>29681</v>
      </c>
      <c r="W274" s="17">
        <v>-163270.65843621409</v>
      </c>
      <c r="X274" s="11">
        <v>0.79290942100036055</v>
      </c>
      <c r="Z274" s="27"/>
      <c r="AA274" s="27"/>
      <c r="AB274" s="27"/>
      <c r="AC274" s="27"/>
      <c r="AD274" s="27"/>
      <c r="AE274" s="27"/>
      <c r="AF274" s="27"/>
      <c r="AG274" s="27"/>
      <c r="AH274" s="28"/>
      <c r="AI274" s="29"/>
      <c r="AJ274" s="30"/>
    </row>
    <row r="275" spans="1:36" s="24" customFormat="1" x14ac:dyDescent="0.25">
      <c r="A275" s="1">
        <v>6003933</v>
      </c>
      <c r="B275" t="s">
        <v>662</v>
      </c>
      <c r="C275" t="s">
        <v>28</v>
      </c>
      <c r="D275" t="s">
        <v>663</v>
      </c>
      <c r="E275" s="1" t="s">
        <v>664</v>
      </c>
      <c r="F275" t="s">
        <v>108</v>
      </c>
      <c r="G275" s="19">
        <v>71</v>
      </c>
      <c r="H275" s="19">
        <v>6944</v>
      </c>
      <c r="I275" s="19">
        <v>16522</v>
      </c>
      <c r="J275" s="19">
        <v>1</v>
      </c>
      <c r="K275" s="19">
        <v>32</v>
      </c>
      <c r="L275" s="19">
        <v>2</v>
      </c>
      <c r="M275" s="19">
        <v>0</v>
      </c>
      <c r="N275" s="16">
        <v>43466</v>
      </c>
      <c r="O275" s="16">
        <v>43830</v>
      </c>
      <c r="P275" s="17">
        <v>2219444</v>
      </c>
      <c r="Q275" s="17">
        <v>4312941</v>
      </c>
      <c r="R275" s="17">
        <v>-77465</v>
      </c>
      <c r="S275" s="17">
        <v>0</v>
      </c>
      <c r="T275" s="17">
        <v>-194837</v>
      </c>
      <c r="U275" s="17">
        <f t="shared" si="9"/>
        <v>117372</v>
      </c>
      <c r="V275" s="17">
        <f t="shared" si="8"/>
        <v>117372</v>
      </c>
      <c r="W275" s="17">
        <v>30852</v>
      </c>
      <c r="X275" s="11">
        <v>0.90712400236017521</v>
      </c>
      <c r="Z275" s="27"/>
      <c r="AA275" s="27"/>
      <c r="AB275" s="27"/>
      <c r="AC275" s="27"/>
      <c r="AD275" s="27"/>
      <c r="AE275" s="27"/>
      <c r="AF275" s="27"/>
      <c r="AG275" s="27"/>
      <c r="AH275" s="28"/>
      <c r="AI275" s="29"/>
      <c r="AJ275" s="30"/>
    </row>
    <row r="276" spans="1:36" s="24" customFormat="1" x14ac:dyDescent="0.25">
      <c r="A276" s="1">
        <v>6003974</v>
      </c>
      <c r="B276" t="s">
        <v>667</v>
      </c>
      <c r="C276" t="s">
        <v>410</v>
      </c>
      <c r="D276" t="s">
        <v>668</v>
      </c>
      <c r="E276" s="1" t="s">
        <v>669</v>
      </c>
      <c r="F276" t="s">
        <v>670</v>
      </c>
      <c r="G276" s="19">
        <v>60</v>
      </c>
      <c r="H276" s="19">
        <v>4729</v>
      </c>
      <c r="I276" s="19">
        <v>15993</v>
      </c>
      <c r="J276" s="19">
        <v>2</v>
      </c>
      <c r="K276" s="19">
        <v>21</v>
      </c>
      <c r="L276" s="19">
        <v>0</v>
      </c>
      <c r="M276" s="19">
        <v>4</v>
      </c>
      <c r="N276" s="16">
        <v>43466</v>
      </c>
      <c r="O276" s="16">
        <v>43830</v>
      </c>
      <c r="P276" s="17">
        <v>1337763</v>
      </c>
      <c r="Q276" s="17">
        <v>3012738</v>
      </c>
      <c r="R276" s="17">
        <v>-142758</v>
      </c>
      <c r="S276" s="17">
        <v>0</v>
      </c>
      <c r="T276" s="17">
        <v>-260021</v>
      </c>
      <c r="U276" s="17">
        <f t="shared" si="9"/>
        <v>117263</v>
      </c>
      <c r="V276" s="17">
        <f t="shared" si="8"/>
        <v>117263</v>
      </c>
      <c r="W276" s="17">
        <v>138141</v>
      </c>
      <c r="X276" s="11">
        <v>1.0631921679808629</v>
      </c>
      <c r="Z276" s="27"/>
      <c r="AA276" s="27"/>
      <c r="AB276" s="27"/>
      <c r="AC276" s="27"/>
      <c r="AD276" s="27"/>
      <c r="AE276" s="27"/>
      <c r="AF276" s="27"/>
      <c r="AG276" s="27"/>
      <c r="AH276" s="28"/>
      <c r="AI276" s="29"/>
      <c r="AJ276" s="30"/>
    </row>
    <row r="277" spans="1:36" s="24" customFormat="1" x14ac:dyDescent="0.25">
      <c r="A277" s="1">
        <v>6004006</v>
      </c>
      <c r="B277" t="s">
        <v>671</v>
      </c>
      <c r="C277" t="s">
        <v>522</v>
      </c>
      <c r="D277" t="s">
        <v>596</v>
      </c>
      <c r="E277" s="1" t="s">
        <v>597</v>
      </c>
      <c r="F277" t="s">
        <v>598</v>
      </c>
      <c r="G277" s="19">
        <v>38</v>
      </c>
      <c r="H277" s="19">
        <v>1520</v>
      </c>
      <c r="I277" s="19">
        <v>13008</v>
      </c>
      <c r="J277" s="19" t="s">
        <v>1620</v>
      </c>
      <c r="K277" s="19" t="s">
        <v>1620</v>
      </c>
      <c r="L277" s="19" t="s">
        <v>1620</v>
      </c>
      <c r="M277" s="19" t="s">
        <v>1620</v>
      </c>
      <c r="N277" s="16">
        <v>43252</v>
      </c>
      <c r="O277" s="16">
        <v>43616</v>
      </c>
      <c r="P277" s="17">
        <v>2642403</v>
      </c>
      <c r="Q277" s="17">
        <v>7267936</v>
      </c>
      <c r="R277" s="17">
        <v>4268358</v>
      </c>
      <c r="S277" s="17">
        <v>0</v>
      </c>
      <c r="T277" s="17">
        <v>-890</v>
      </c>
      <c r="U277" s="17">
        <f t="shared" si="9"/>
        <v>4269248</v>
      </c>
      <c r="V277" s="17">
        <f t="shared" si="8"/>
        <v>4269248</v>
      </c>
      <c r="W277" s="17">
        <v>-1932290.8961294712</v>
      </c>
      <c r="X277" s="11">
        <v>1.2476994379384818</v>
      </c>
      <c r="Z277" s="27"/>
      <c r="AA277" s="27"/>
      <c r="AB277" s="27"/>
      <c r="AC277" s="27"/>
      <c r="AD277" s="27"/>
      <c r="AE277" s="27"/>
      <c r="AF277" s="27"/>
      <c r="AG277" s="27"/>
      <c r="AH277" s="28"/>
      <c r="AI277" s="29"/>
      <c r="AJ277" s="30"/>
    </row>
    <row r="278" spans="1:36" s="24" customFormat="1" x14ac:dyDescent="0.25">
      <c r="A278" s="1">
        <v>6013684</v>
      </c>
      <c r="B278" t="s">
        <v>1462</v>
      </c>
      <c r="C278" t="s">
        <v>619</v>
      </c>
      <c r="D278" t="s">
        <v>30</v>
      </c>
      <c r="E278" s="1" t="s">
        <v>47</v>
      </c>
      <c r="F278" t="s">
        <v>27</v>
      </c>
      <c r="G278" s="19">
        <v>180</v>
      </c>
      <c r="H278" s="19">
        <v>17647</v>
      </c>
      <c r="I278" s="19">
        <v>57587</v>
      </c>
      <c r="J278" s="19">
        <v>6</v>
      </c>
      <c r="K278" s="19">
        <v>69</v>
      </c>
      <c r="L278" s="19">
        <v>12</v>
      </c>
      <c r="M278" s="19">
        <v>0</v>
      </c>
      <c r="N278" s="16">
        <v>43466</v>
      </c>
      <c r="O278" s="16">
        <v>43830</v>
      </c>
      <c r="P278" s="17">
        <v>12099976</v>
      </c>
      <c r="Q278" s="17">
        <v>14859807</v>
      </c>
      <c r="R278" s="17">
        <v>346689</v>
      </c>
      <c r="S278" s="17">
        <v>81426</v>
      </c>
      <c r="T278" s="17">
        <v>-189443</v>
      </c>
      <c r="U278" s="17">
        <f t="shared" si="9"/>
        <v>617558</v>
      </c>
      <c r="V278" s="17">
        <f t="shared" si="8"/>
        <v>617558</v>
      </c>
      <c r="W278" s="17">
        <v>772548</v>
      </c>
      <c r="X278" s="11">
        <v>1.0291100913727445</v>
      </c>
      <c r="Z278" s="27"/>
      <c r="AA278" s="27"/>
      <c r="AB278" s="27"/>
      <c r="AC278" s="27"/>
      <c r="AD278" s="27"/>
      <c r="AE278" s="27"/>
      <c r="AF278" s="27"/>
      <c r="AG278" s="27"/>
      <c r="AH278" s="28"/>
      <c r="AI278" s="29"/>
      <c r="AJ278" s="30"/>
    </row>
    <row r="279" spans="1:36" s="24" customFormat="1" x14ac:dyDescent="0.25">
      <c r="A279" s="1">
        <v>6004089</v>
      </c>
      <c r="B279" t="s">
        <v>679</v>
      </c>
      <c r="C279" t="s">
        <v>51</v>
      </c>
      <c r="D279" t="s">
        <v>680</v>
      </c>
      <c r="E279" s="1" t="s">
        <v>681</v>
      </c>
      <c r="F279" t="s">
        <v>682</v>
      </c>
      <c r="G279" s="19">
        <v>98</v>
      </c>
      <c r="H279" s="19">
        <v>14355</v>
      </c>
      <c r="I279" s="19">
        <v>19472</v>
      </c>
      <c r="J279" s="19">
        <v>2</v>
      </c>
      <c r="K279" s="19">
        <v>48</v>
      </c>
      <c r="L279" s="19">
        <v>0</v>
      </c>
      <c r="M279" s="19">
        <v>0</v>
      </c>
      <c r="N279" s="16">
        <v>43466</v>
      </c>
      <c r="O279" s="16">
        <v>43830</v>
      </c>
      <c r="P279" s="17">
        <v>2670944</v>
      </c>
      <c r="Q279" s="17">
        <v>3366915</v>
      </c>
      <c r="R279" s="17">
        <v>12083</v>
      </c>
      <c r="S279" s="17">
        <v>0</v>
      </c>
      <c r="T279" s="17">
        <v>-273575</v>
      </c>
      <c r="U279" s="17">
        <f t="shared" si="9"/>
        <v>285658</v>
      </c>
      <c r="V279" s="17">
        <f t="shared" si="8"/>
        <v>285658</v>
      </c>
      <c r="W279" s="17">
        <v>76420</v>
      </c>
      <c r="X279" s="11">
        <v>0.67507791358325531</v>
      </c>
      <c r="Z279" s="27"/>
      <c r="AA279" s="27"/>
      <c r="AB279" s="27"/>
      <c r="AC279" s="27"/>
      <c r="AD279" s="27"/>
      <c r="AE279" s="27"/>
      <c r="AF279" s="27"/>
      <c r="AG279" s="27"/>
      <c r="AH279" s="28"/>
      <c r="AI279" s="29"/>
      <c r="AJ279" s="30"/>
    </row>
    <row r="280" spans="1:36" s="24" customFormat="1" x14ac:dyDescent="0.25">
      <c r="A280" s="1">
        <v>6015317</v>
      </c>
      <c r="B280" t="s">
        <v>1518</v>
      </c>
      <c r="C280" t="s">
        <v>1519</v>
      </c>
      <c r="D280" t="s">
        <v>56</v>
      </c>
      <c r="E280" s="1" t="s">
        <v>57</v>
      </c>
      <c r="F280" t="s">
        <v>58</v>
      </c>
      <c r="G280" s="19">
        <v>80</v>
      </c>
      <c r="H280" s="19">
        <v>7972</v>
      </c>
      <c r="I280" s="19">
        <v>26263</v>
      </c>
      <c r="J280" s="19">
        <v>4</v>
      </c>
      <c r="K280" s="19">
        <v>38</v>
      </c>
      <c r="L280" s="19">
        <v>0</v>
      </c>
      <c r="M280" s="19">
        <v>0</v>
      </c>
      <c r="N280" s="16">
        <v>43191</v>
      </c>
      <c r="O280" s="16">
        <v>43555</v>
      </c>
      <c r="P280" s="17">
        <v>8068123</v>
      </c>
      <c r="Q280" s="17">
        <v>8370709</v>
      </c>
      <c r="R280" s="17">
        <v>303237</v>
      </c>
      <c r="S280" s="17">
        <v>2073</v>
      </c>
      <c r="T280" s="17">
        <v>-71145</v>
      </c>
      <c r="U280" s="17">
        <f t="shared" si="9"/>
        <v>376455</v>
      </c>
      <c r="V280" s="17">
        <f t="shared" si="8"/>
        <v>376455</v>
      </c>
      <c r="W280" s="17">
        <v>978338.7171138078</v>
      </c>
      <c r="X280" s="11">
        <v>1.3298581151587834</v>
      </c>
      <c r="Z280" s="27"/>
      <c r="AA280" s="27"/>
      <c r="AB280" s="27"/>
      <c r="AC280" s="27"/>
      <c r="AD280" s="27"/>
      <c r="AE280" s="27"/>
      <c r="AF280" s="27"/>
      <c r="AG280" s="27"/>
      <c r="AH280" s="28"/>
      <c r="AI280" s="29"/>
      <c r="AJ280" s="30"/>
    </row>
    <row r="281" spans="1:36" s="24" customFormat="1" x14ac:dyDescent="0.25">
      <c r="A281" s="1">
        <v>6016901</v>
      </c>
      <c r="B281" t="s">
        <v>1575</v>
      </c>
      <c r="C281" t="s">
        <v>28</v>
      </c>
      <c r="D281" t="s">
        <v>61</v>
      </c>
      <c r="E281" s="1" t="s">
        <v>854</v>
      </c>
      <c r="F281" t="s">
        <v>27</v>
      </c>
      <c r="G281" s="19">
        <v>120</v>
      </c>
      <c r="H281" s="19">
        <v>154</v>
      </c>
      <c r="I281" s="19">
        <v>23804</v>
      </c>
      <c r="J281" s="19">
        <v>88</v>
      </c>
      <c r="K281" s="19">
        <v>16</v>
      </c>
      <c r="L281" s="19">
        <v>0</v>
      </c>
      <c r="M281" s="19">
        <v>0</v>
      </c>
      <c r="N281" s="16">
        <v>43466</v>
      </c>
      <c r="O281" s="16">
        <v>43830</v>
      </c>
      <c r="P281" s="17">
        <v>1494761</v>
      </c>
      <c r="Q281" s="17">
        <v>13263573</v>
      </c>
      <c r="R281" s="17">
        <v>-1696938</v>
      </c>
      <c r="S281" s="17">
        <v>0</v>
      </c>
      <c r="T281" s="17">
        <v>-611176</v>
      </c>
      <c r="U281" s="17">
        <f t="shared" si="9"/>
        <v>-1085762</v>
      </c>
      <c r="V281" s="17">
        <f t="shared" si="8"/>
        <v>-1085762</v>
      </c>
      <c r="W281" s="17">
        <v>-1241329</v>
      </c>
      <c r="X281" s="11">
        <v>1.5304061384818499</v>
      </c>
      <c r="Z281" s="27"/>
      <c r="AA281" s="27"/>
      <c r="AB281" s="27"/>
      <c r="AC281" s="27"/>
      <c r="AD281" s="27"/>
      <c r="AE281" s="27"/>
      <c r="AF281" s="27"/>
      <c r="AG281" s="27"/>
      <c r="AH281" s="28"/>
      <c r="AI281" s="29"/>
      <c r="AJ281" s="30"/>
    </row>
    <row r="282" spans="1:36" s="24" customFormat="1" x14ac:dyDescent="0.25">
      <c r="A282" s="1">
        <v>6009310</v>
      </c>
      <c r="B282" t="s">
        <v>1249</v>
      </c>
      <c r="C282" t="s">
        <v>28</v>
      </c>
      <c r="D282" t="s">
        <v>1250</v>
      </c>
      <c r="E282" s="1" t="s">
        <v>1251</v>
      </c>
      <c r="F282" t="s">
        <v>413</v>
      </c>
      <c r="G282" s="19">
        <v>73</v>
      </c>
      <c r="H282" s="19">
        <v>5851</v>
      </c>
      <c r="I282" s="19">
        <v>17359</v>
      </c>
      <c r="J282" s="19">
        <v>1</v>
      </c>
      <c r="K282" s="19">
        <v>36</v>
      </c>
      <c r="L282" s="19">
        <v>0</v>
      </c>
      <c r="M282" s="19">
        <v>0</v>
      </c>
      <c r="N282" s="16">
        <v>43466</v>
      </c>
      <c r="O282" s="16">
        <v>43830</v>
      </c>
      <c r="P282" s="17">
        <v>6094801</v>
      </c>
      <c r="Q282" s="17">
        <v>7159016</v>
      </c>
      <c r="R282" s="17">
        <v>-1868563</v>
      </c>
      <c r="S282" s="17">
        <v>0</v>
      </c>
      <c r="T282" s="17">
        <v>-449322</v>
      </c>
      <c r="U282" s="17">
        <f t="shared" si="9"/>
        <v>-1419241</v>
      </c>
      <c r="V282" s="17">
        <f t="shared" si="8"/>
        <v>-1419241</v>
      </c>
      <c r="W282" s="17">
        <v>-2263696.2771739122</v>
      </c>
      <c r="X282" s="11">
        <v>0.98580663423699511</v>
      </c>
      <c r="Z282" s="27"/>
      <c r="AA282" s="27"/>
      <c r="AB282" s="27"/>
      <c r="AC282" s="27"/>
      <c r="AD282" s="27"/>
      <c r="AE282" s="27"/>
      <c r="AF282" s="27"/>
      <c r="AG282" s="27"/>
      <c r="AH282" s="28"/>
      <c r="AI282" s="29"/>
      <c r="AJ282" s="30"/>
    </row>
    <row r="283" spans="1:36" s="24" customFormat="1" x14ac:dyDescent="0.25">
      <c r="A283" s="1">
        <v>6004121</v>
      </c>
      <c r="B283" t="s">
        <v>683</v>
      </c>
      <c r="C283" t="s">
        <v>303</v>
      </c>
      <c r="D283" t="s">
        <v>193</v>
      </c>
      <c r="E283" s="1" t="s">
        <v>194</v>
      </c>
      <c r="F283" t="s">
        <v>195</v>
      </c>
      <c r="G283" s="19">
        <v>81</v>
      </c>
      <c r="H283" s="19">
        <v>6487</v>
      </c>
      <c r="I283" s="19">
        <v>14352</v>
      </c>
      <c r="J283" s="19">
        <v>25</v>
      </c>
      <c r="K283" s="19">
        <v>22</v>
      </c>
      <c r="L283" s="19">
        <v>4</v>
      </c>
      <c r="M283" s="19">
        <v>0</v>
      </c>
      <c r="N283" s="16">
        <v>43525</v>
      </c>
      <c r="O283" s="16">
        <v>43830</v>
      </c>
      <c r="P283" s="17">
        <v>2815256</v>
      </c>
      <c r="Q283" s="17">
        <v>3265858</v>
      </c>
      <c r="R283" s="17">
        <v>94153</v>
      </c>
      <c r="S283" s="17">
        <v>15370</v>
      </c>
      <c r="T283" s="17">
        <v>-447002</v>
      </c>
      <c r="U283" s="17">
        <f t="shared" si="9"/>
        <v>556525</v>
      </c>
      <c r="V283" s="17">
        <f t="shared" si="8"/>
        <v>663828.83986928104</v>
      </c>
      <c r="W283" s="17">
        <v>-85684.3464052286</v>
      </c>
      <c r="X283" s="11" t="s">
        <v>1620</v>
      </c>
      <c r="Z283" s="27"/>
      <c r="AA283" s="27"/>
      <c r="AB283" s="27"/>
      <c r="AC283" s="27"/>
      <c r="AD283" s="27"/>
      <c r="AE283" s="27"/>
      <c r="AF283" s="27"/>
      <c r="AG283" s="27"/>
      <c r="AH283" s="28"/>
      <c r="AI283" s="29"/>
      <c r="AJ283" s="30"/>
    </row>
    <row r="284" spans="1:36" s="24" customFormat="1" x14ac:dyDescent="0.25">
      <c r="A284" s="1">
        <v>6003446</v>
      </c>
      <c r="B284" t="s">
        <v>589</v>
      </c>
      <c r="C284" t="s">
        <v>60</v>
      </c>
      <c r="D284" t="s">
        <v>111</v>
      </c>
      <c r="E284" s="1" t="s">
        <v>112</v>
      </c>
      <c r="F284" t="s">
        <v>113</v>
      </c>
      <c r="G284" s="19">
        <v>84</v>
      </c>
      <c r="H284" s="19">
        <v>10237</v>
      </c>
      <c r="I284" s="19">
        <v>25052</v>
      </c>
      <c r="J284" s="19">
        <v>2</v>
      </c>
      <c r="K284" s="19">
        <v>41</v>
      </c>
      <c r="L284" s="19">
        <v>0</v>
      </c>
      <c r="M284" s="19">
        <v>0</v>
      </c>
      <c r="N284" s="16">
        <v>43466</v>
      </c>
      <c r="O284" s="16">
        <v>43830</v>
      </c>
      <c r="P284" s="17">
        <v>3679753</v>
      </c>
      <c r="Q284" s="17">
        <v>6210367</v>
      </c>
      <c r="R284" s="17">
        <v>15351</v>
      </c>
      <c r="S284" s="17">
        <v>0</v>
      </c>
      <c r="T284" s="17">
        <v>-684767</v>
      </c>
      <c r="U284" s="17">
        <f t="shared" si="9"/>
        <v>700118</v>
      </c>
      <c r="V284" s="17">
        <f t="shared" si="8"/>
        <v>700118</v>
      </c>
      <c r="W284" s="17">
        <v>598192</v>
      </c>
      <c r="X284" s="11">
        <v>0.97884425446479173</v>
      </c>
      <c r="Z284" s="27"/>
      <c r="AA284" s="27"/>
      <c r="AB284" s="27"/>
      <c r="AC284" s="27"/>
      <c r="AD284" s="27"/>
      <c r="AE284" s="27"/>
      <c r="AF284" s="27"/>
      <c r="AG284" s="27"/>
      <c r="AH284" s="28"/>
      <c r="AI284" s="29"/>
      <c r="AJ284" s="30"/>
    </row>
    <row r="285" spans="1:36" s="24" customFormat="1" x14ac:dyDescent="0.25">
      <c r="A285" s="1">
        <v>6011613</v>
      </c>
      <c r="B285" t="s">
        <v>1378</v>
      </c>
      <c r="C285" t="s">
        <v>60</v>
      </c>
      <c r="D285" t="s">
        <v>1379</v>
      </c>
      <c r="E285" s="1" t="s">
        <v>1380</v>
      </c>
      <c r="F285" t="s">
        <v>934</v>
      </c>
      <c r="G285" s="19">
        <v>94</v>
      </c>
      <c r="H285" s="19">
        <v>7775</v>
      </c>
      <c r="I285" s="19">
        <v>22990</v>
      </c>
      <c r="J285" s="19">
        <v>2</v>
      </c>
      <c r="K285" s="19">
        <v>46</v>
      </c>
      <c r="L285" s="19">
        <v>0</v>
      </c>
      <c r="M285" s="19">
        <v>0</v>
      </c>
      <c r="N285" s="16">
        <v>43466</v>
      </c>
      <c r="O285" s="16">
        <v>43830</v>
      </c>
      <c r="P285" s="17">
        <v>3740857</v>
      </c>
      <c r="Q285" s="17">
        <v>5973172</v>
      </c>
      <c r="R285" s="17">
        <v>-152758</v>
      </c>
      <c r="S285" s="17">
        <v>0</v>
      </c>
      <c r="T285" s="17">
        <v>-579662</v>
      </c>
      <c r="U285" s="17">
        <f t="shared" si="9"/>
        <v>426904</v>
      </c>
      <c r="V285" s="17">
        <f t="shared" si="8"/>
        <v>426904</v>
      </c>
      <c r="W285" s="17">
        <v>405619</v>
      </c>
      <c r="X285" s="11">
        <v>1.264874163625304</v>
      </c>
      <c r="Z285" s="27"/>
      <c r="AA285" s="27"/>
      <c r="AB285" s="27"/>
      <c r="AC285" s="27"/>
      <c r="AD285" s="27"/>
      <c r="AE285" s="27"/>
      <c r="AF285" s="27"/>
      <c r="AG285" s="27"/>
      <c r="AH285" s="28"/>
      <c r="AI285" s="29"/>
      <c r="AJ285" s="30"/>
    </row>
    <row r="286" spans="1:36" s="24" customFormat="1" x14ac:dyDescent="0.25">
      <c r="A286" s="1">
        <v>6005649</v>
      </c>
      <c r="B286" t="s">
        <v>861</v>
      </c>
      <c r="C286" t="s">
        <v>60</v>
      </c>
      <c r="D286" t="s">
        <v>858</v>
      </c>
      <c r="E286" s="1" t="s">
        <v>859</v>
      </c>
      <c r="F286" t="s">
        <v>860</v>
      </c>
      <c r="G286" s="19">
        <v>80</v>
      </c>
      <c r="H286" s="19">
        <v>11932</v>
      </c>
      <c r="I286" s="19">
        <v>21642</v>
      </c>
      <c r="J286" s="19">
        <v>2</v>
      </c>
      <c r="K286" s="19">
        <v>39</v>
      </c>
      <c r="L286" s="19">
        <v>0</v>
      </c>
      <c r="M286" s="19">
        <v>0</v>
      </c>
      <c r="N286" s="16">
        <v>43466</v>
      </c>
      <c r="O286" s="16">
        <v>43830</v>
      </c>
      <c r="P286" s="17">
        <v>3141924</v>
      </c>
      <c r="Q286" s="17">
        <v>5621754</v>
      </c>
      <c r="R286" s="17">
        <v>-373464</v>
      </c>
      <c r="S286" s="17">
        <v>0</v>
      </c>
      <c r="T286" s="17">
        <v>-781288</v>
      </c>
      <c r="U286" s="17">
        <f t="shared" si="9"/>
        <v>407824</v>
      </c>
      <c r="V286" s="17">
        <f t="shared" si="8"/>
        <v>407824</v>
      </c>
      <c r="W286" s="17">
        <v>792011</v>
      </c>
      <c r="X286" s="11">
        <v>0.86743822097307588</v>
      </c>
      <c r="Z286" s="27"/>
      <c r="AA286" s="27"/>
      <c r="AB286" s="27"/>
      <c r="AC286" s="27"/>
      <c r="AD286" s="27"/>
      <c r="AE286" s="27"/>
      <c r="AF286" s="27"/>
      <c r="AG286" s="27"/>
      <c r="AH286" s="28"/>
      <c r="AI286" s="29"/>
      <c r="AJ286" s="30"/>
    </row>
    <row r="287" spans="1:36" s="24" customFormat="1" x14ac:dyDescent="0.25">
      <c r="A287" s="1">
        <v>6006233</v>
      </c>
      <c r="B287" t="s">
        <v>921</v>
      </c>
      <c r="C287" t="s">
        <v>60</v>
      </c>
      <c r="D287" t="s">
        <v>922</v>
      </c>
      <c r="E287" s="1" t="s">
        <v>923</v>
      </c>
      <c r="F287" t="s">
        <v>444</v>
      </c>
      <c r="G287" s="19">
        <v>149</v>
      </c>
      <c r="H287" s="19">
        <v>8633</v>
      </c>
      <c r="I287" s="19">
        <v>36884</v>
      </c>
      <c r="J287" s="19">
        <v>25</v>
      </c>
      <c r="K287" s="19">
        <v>62</v>
      </c>
      <c r="L287" s="19">
        <v>0</v>
      </c>
      <c r="M287" s="19">
        <v>0</v>
      </c>
      <c r="N287" s="16">
        <v>43466</v>
      </c>
      <c r="O287" s="16">
        <v>43830</v>
      </c>
      <c r="P287" s="17">
        <v>6319458</v>
      </c>
      <c r="Q287" s="17">
        <v>11412257</v>
      </c>
      <c r="R287" s="17">
        <v>358352</v>
      </c>
      <c r="S287" s="17">
        <v>0</v>
      </c>
      <c r="T287" s="17">
        <v>-1951672</v>
      </c>
      <c r="U287" s="17">
        <f t="shared" si="9"/>
        <v>2310024</v>
      </c>
      <c r="V287" s="17">
        <f t="shared" si="8"/>
        <v>2310024</v>
      </c>
      <c r="W287" s="17">
        <v>2329792</v>
      </c>
      <c r="X287" s="11">
        <v>1.0369526140423737</v>
      </c>
      <c r="Z287" s="27"/>
      <c r="AA287" s="27"/>
      <c r="AB287" s="27"/>
      <c r="AC287" s="27"/>
      <c r="AD287" s="27"/>
      <c r="AE287" s="27"/>
      <c r="AF287" s="27"/>
      <c r="AG287" s="27"/>
      <c r="AH287" s="28"/>
      <c r="AI287" s="29"/>
      <c r="AJ287" s="30"/>
    </row>
    <row r="288" spans="1:36" s="24" customFormat="1" x14ac:dyDescent="0.25">
      <c r="A288" s="1">
        <v>6013437</v>
      </c>
      <c r="B288" t="s">
        <v>1458</v>
      </c>
      <c r="C288" t="s">
        <v>342</v>
      </c>
      <c r="D288" t="s">
        <v>1459</v>
      </c>
      <c r="E288" s="1" t="s">
        <v>1460</v>
      </c>
      <c r="F288" t="s">
        <v>417</v>
      </c>
      <c r="G288" s="19">
        <v>71</v>
      </c>
      <c r="H288" s="19">
        <v>5991</v>
      </c>
      <c r="I288" s="19">
        <v>23440</v>
      </c>
      <c r="J288" s="19">
        <v>17</v>
      </c>
      <c r="K288" s="19">
        <v>27</v>
      </c>
      <c r="L288" s="19">
        <v>0</v>
      </c>
      <c r="M288" s="19">
        <v>0</v>
      </c>
      <c r="N288" s="16">
        <v>43282</v>
      </c>
      <c r="O288" s="16">
        <v>43646</v>
      </c>
      <c r="P288" s="17">
        <v>2637422</v>
      </c>
      <c r="Q288" s="17">
        <v>5600593</v>
      </c>
      <c r="R288" s="17">
        <v>259277</v>
      </c>
      <c r="S288" s="17">
        <v>0</v>
      </c>
      <c r="T288" s="17">
        <v>-99551</v>
      </c>
      <c r="U288" s="17">
        <f t="shared" si="9"/>
        <v>358828</v>
      </c>
      <c r="V288" s="17">
        <f t="shared" si="8"/>
        <v>358828</v>
      </c>
      <c r="W288" s="17">
        <v>275856.68478260841</v>
      </c>
      <c r="X288" s="11">
        <v>1.2242221389511658</v>
      </c>
      <c r="Z288" s="27"/>
      <c r="AA288" s="27"/>
      <c r="AB288" s="27"/>
      <c r="AC288" s="27"/>
      <c r="AD288" s="27"/>
      <c r="AE288" s="27"/>
      <c r="AF288" s="27"/>
      <c r="AG288" s="27"/>
      <c r="AH288" s="28"/>
      <c r="AI288" s="29"/>
      <c r="AJ288" s="30"/>
    </row>
    <row r="289" spans="1:36" s="24" customFormat="1" x14ac:dyDescent="0.25">
      <c r="A289" s="1">
        <v>6004139</v>
      </c>
      <c r="B289" t="s">
        <v>684</v>
      </c>
      <c r="C289" t="s">
        <v>38</v>
      </c>
      <c r="D289" t="s">
        <v>685</v>
      </c>
      <c r="E289" s="1" t="s">
        <v>686</v>
      </c>
      <c r="F289" t="s">
        <v>27</v>
      </c>
      <c r="G289" s="19">
        <v>173</v>
      </c>
      <c r="H289" s="19">
        <v>48250</v>
      </c>
      <c r="I289" s="19">
        <v>51532</v>
      </c>
      <c r="J289" s="19">
        <v>12</v>
      </c>
      <c r="K289" s="19">
        <v>62</v>
      </c>
      <c r="L289" s="19">
        <v>7</v>
      </c>
      <c r="M289" s="19">
        <v>4</v>
      </c>
      <c r="N289" s="16">
        <v>43466</v>
      </c>
      <c r="O289" s="16">
        <v>43830</v>
      </c>
      <c r="P289" s="17">
        <v>9412841</v>
      </c>
      <c r="Q289" s="17">
        <v>9920491</v>
      </c>
      <c r="R289" s="17">
        <v>261130</v>
      </c>
      <c r="S289" s="17">
        <v>28868</v>
      </c>
      <c r="T289" s="17">
        <v>-501037</v>
      </c>
      <c r="U289" s="17">
        <f t="shared" si="9"/>
        <v>791035</v>
      </c>
      <c r="V289" s="17">
        <f t="shared" si="8"/>
        <v>791035</v>
      </c>
      <c r="W289" s="17">
        <v>701683</v>
      </c>
      <c r="X289" s="11">
        <v>0.62343695192590276</v>
      </c>
      <c r="Z289" s="27"/>
      <c r="AA289" s="27"/>
      <c r="AB289" s="27"/>
      <c r="AC289" s="27"/>
      <c r="AD289" s="27"/>
      <c r="AE289" s="27"/>
      <c r="AF289" s="27"/>
      <c r="AG289" s="27"/>
      <c r="AH289" s="28"/>
      <c r="AI289" s="29"/>
      <c r="AJ289" s="30"/>
    </row>
    <row r="290" spans="1:36" s="24" customFormat="1" x14ac:dyDescent="0.25">
      <c r="A290" s="1">
        <v>6006704</v>
      </c>
      <c r="B290" t="s">
        <v>987</v>
      </c>
      <c r="C290" t="s">
        <v>434</v>
      </c>
      <c r="D290" t="s">
        <v>278</v>
      </c>
      <c r="E290" s="1" t="s">
        <v>988</v>
      </c>
      <c r="F290" t="s">
        <v>213</v>
      </c>
      <c r="G290" s="19">
        <v>122</v>
      </c>
      <c r="H290" s="19">
        <v>18961</v>
      </c>
      <c r="I290" s="19">
        <v>22507</v>
      </c>
      <c r="J290" s="19">
        <v>0</v>
      </c>
      <c r="K290" s="19">
        <v>61</v>
      </c>
      <c r="L290" s="19">
        <v>0</v>
      </c>
      <c r="M290" s="19">
        <v>0</v>
      </c>
      <c r="N290" s="16">
        <v>43466</v>
      </c>
      <c r="O290" s="16">
        <v>43830</v>
      </c>
      <c r="P290" s="17">
        <v>6844685</v>
      </c>
      <c r="Q290" s="17">
        <v>7101472</v>
      </c>
      <c r="R290" s="17">
        <v>83265</v>
      </c>
      <c r="S290" s="17">
        <v>25122</v>
      </c>
      <c r="T290" s="17">
        <v>-247611</v>
      </c>
      <c r="U290" s="17">
        <f t="shared" si="9"/>
        <v>355998</v>
      </c>
      <c r="V290" s="17">
        <f t="shared" si="8"/>
        <v>355998</v>
      </c>
      <c r="W290" s="17">
        <v>89351.487127135508</v>
      </c>
      <c r="X290" s="11">
        <v>0.66222603427194926</v>
      </c>
      <c r="Z290" s="27"/>
      <c r="AA290" s="27"/>
      <c r="AB290" s="27"/>
      <c r="AC290" s="27"/>
      <c r="AD290" s="27"/>
      <c r="AE290" s="27"/>
      <c r="AF290" s="27"/>
      <c r="AG290" s="27"/>
      <c r="AH290" s="28"/>
      <c r="AI290" s="29"/>
      <c r="AJ290" s="30"/>
    </row>
    <row r="291" spans="1:36" s="24" customFormat="1" x14ac:dyDescent="0.25">
      <c r="A291" s="1">
        <v>6016091</v>
      </c>
      <c r="B291" t="s">
        <v>1539</v>
      </c>
      <c r="C291" t="s">
        <v>434</v>
      </c>
      <c r="D291" t="s">
        <v>831</v>
      </c>
      <c r="E291" s="1" t="s">
        <v>832</v>
      </c>
      <c r="F291" t="s">
        <v>54</v>
      </c>
      <c r="G291" s="19">
        <v>83</v>
      </c>
      <c r="H291" s="19">
        <v>11289</v>
      </c>
      <c r="I291" s="19">
        <v>21791</v>
      </c>
      <c r="J291" s="19">
        <v>5</v>
      </c>
      <c r="K291" s="19">
        <v>37</v>
      </c>
      <c r="L291" s="19">
        <v>0</v>
      </c>
      <c r="M291" s="19">
        <v>1</v>
      </c>
      <c r="N291" s="16">
        <v>43466</v>
      </c>
      <c r="O291" s="16">
        <v>43830</v>
      </c>
      <c r="P291" s="17">
        <v>4270156</v>
      </c>
      <c r="Q291" s="17">
        <v>4493374</v>
      </c>
      <c r="R291" s="17">
        <v>291257</v>
      </c>
      <c r="S291" s="17">
        <v>24323</v>
      </c>
      <c r="T291" s="17">
        <v>-290832</v>
      </c>
      <c r="U291" s="17">
        <f t="shared" si="9"/>
        <v>606412</v>
      </c>
      <c r="V291" s="17">
        <f t="shared" si="8"/>
        <v>606412</v>
      </c>
      <c r="W291" s="17">
        <v>363957.84347034711</v>
      </c>
      <c r="X291" s="11">
        <v>0.82830933608257074</v>
      </c>
      <c r="Z291" s="27"/>
      <c r="AA291" s="27"/>
      <c r="AB291" s="27"/>
      <c r="AC291" s="27"/>
      <c r="AD291" s="27"/>
      <c r="AE291" s="27"/>
      <c r="AF291" s="27"/>
      <c r="AG291" s="27"/>
      <c r="AH291" s="28"/>
      <c r="AI291" s="29"/>
      <c r="AJ291" s="30"/>
    </row>
    <row r="292" spans="1:36" s="24" customFormat="1" x14ac:dyDescent="0.25">
      <c r="A292" s="1">
        <v>6005870</v>
      </c>
      <c r="B292" t="s">
        <v>876</v>
      </c>
      <c r="C292" t="s">
        <v>434</v>
      </c>
      <c r="D292" t="s">
        <v>877</v>
      </c>
      <c r="E292" s="1" t="s">
        <v>878</v>
      </c>
      <c r="F292" t="s">
        <v>548</v>
      </c>
      <c r="G292" s="19">
        <v>91</v>
      </c>
      <c r="H292" s="19">
        <v>8968</v>
      </c>
      <c r="I292" s="19">
        <v>20126</v>
      </c>
      <c r="J292" s="19">
        <v>20</v>
      </c>
      <c r="K292" s="19">
        <v>32</v>
      </c>
      <c r="L292" s="19">
        <v>1</v>
      </c>
      <c r="M292" s="19">
        <v>1</v>
      </c>
      <c r="N292" s="16">
        <v>43466</v>
      </c>
      <c r="O292" s="16">
        <v>43830</v>
      </c>
      <c r="P292" s="17">
        <v>5472310</v>
      </c>
      <c r="Q292" s="17">
        <v>5698631</v>
      </c>
      <c r="R292" s="17">
        <v>-234219</v>
      </c>
      <c r="S292" s="17">
        <v>22464</v>
      </c>
      <c r="T292" s="17">
        <v>-60299</v>
      </c>
      <c r="U292" s="17">
        <f t="shared" si="9"/>
        <v>-151456</v>
      </c>
      <c r="V292" s="17">
        <f t="shared" si="8"/>
        <v>-151456</v>
      </c>
      <c r="W292" s="17">
        <v>-286697.39572007768</v>
      </c>
      <c r="X292" s="11">
        <v>0.85290514373305304</v>
      </c>
      <c r="Z292" s="27"/>
      <c r="AA292" s="27"/>
      <c r="AB292" s="27"/>
      <c r="AC292" s="27"/>
      <c r="AD292" s="27"/>
      <c r="AE292" s="27"/>
      <c r="AF292" s="27"/>
      <c r="AG292" s="27"/>
      <c r="AH292" s="28"/>
      <c r="AI292" s="29"/>
      <c r="AJ292" s="30"/>
    </row>
    <row r="293" spans="1:36" s="24" customFormat="1" x14ac:dyDescent="0.25">
      <c r="A293" s="1">
        <v>6006910</v>
      </c>
      <c r="B293" t="s">
        <v>1014</v>
      </c>
      <c r="C293" t="s">
        <v>434</v>
      </c>
      <c r="D293" t="s">
        <v>261</v>
      </c>
      <c r="E293" s="1" t="s">
        <v>262</v>
      </c>
      <c r="F293" t="s">
        <v>263</v>
      </c>
      <c r="G293" s="19">
        <v>118</v>
      </c>
      <c r="H293" s="19">
        <v>18517</v>
      </c>
      <c r="I293" s="19">
        <v>28861</v>
      </c>
      <c r="J293" s="19">
        <v>2</v>
      </c>
      <c r="K293" s="19">
        <v>58</v>
      </c>
      <c r="L293" s="19">
        <v>0</v>
      </c>
      <c r="M293" s="19">
        <v>0</v>
      </c>
      <c r="N293" s="16">
        <v>43466</v>
      </c>
      <c r="O293" s="16">
        <v>43830</v>
      </c>
      <c r="P293" s="17">
        <v>5527140</v>
      </c>
      <c r="Q293" s="17">
        <v>5777403</v>
      </c>
      <c r="R293" s="17">
        <v>507286</v>
      </c>
      <c r="S293" s="17">
        <v>32214</v>
      </c>
      <c r="T293" s="17">
        <v>-75744</v>
      </c>
      <c r="U293" s="17">
        <f t="shared" si="9"/>
        <v>615244</v>
      </c>
      <c r="V293" s="17">
        <f t="shared" si="8"/>
        <v>615244</v>
      </c>
      <c r="W293" s="17">
        <v>338258.22032158636</v>
      </c>
      <c r="X293" s="11">
        <v>0.73638589052828529</v>
      </c>
      <c r="Z293" s="27"/>
      <c r="AA293" s="27"/>
      <c r="AB293" s="27"/>
      <c r="AC293" s="27"/>
      <c r="AD293" s="27"/>
      <c r="AE293" s="27"/>
      <c r="AF293" s="27"/>
      <c r="AG293" s="27"/>
      <c r="AH293" s="28"/>
      <c r="AI293" s="29"/>
      <c r="AJ293" s="30"/>
    </row>
    <row r="294" spans="1:36" s="24" customFormat="1" x14ac:dyDescent="0.25">
      <c r="A294" s="1">
        <v>6003255</v>
      </c>
      <c r="B294" t="s">
        <v>552</v>
      </c>
      <c r="C294" t="s">
        <v>434</v>
      </c>
      <c r="D294" t="s">
        <v>278</v>
      </c>
      <c r="E294" s="1" t="s">
        <v>553</v>
      </c>
      <c r="F294" t="s">
        <v>213</v>
      </c>
      <c r="G294" s="19">
        <v>156</v>
      </c>
      <c r="H294" s="19">
        <v>24321</v>
      </c>
      <c r="I294" s="19">
        <v>37532</v>
      </c>
      <c r="J294" s="19">
        <v>7</v>
      </c>
      <c r="K294" s="19">
        <v>49</v>
      </c>
      <c r="L294" s="19">
        <v>17</v>
      </c>
      <c r="M294" s="19">
        <v>0</v>
      </c>
      <c r="N294" s="16">
        <v>43466</v>
      </c>
      <c r="O294" s="16">
        <v>43830</v>
      </c>
      <c r="P294" s="17">
        <v>7791815</v>
      </c>
      <c r="Q294" s="17">
        <v>8275208</v>
      </c>
      <c r="R294" s="17">
        <v>-515503</v>
      </c>
      <c r="S294" s="17">
        <v>41893</v>
      </c>
      <c r="T294" s="17">
        <v>-119339</v>
      </c>
      <c r="U294" s="17">
        <f t="shared" si="9"/>
        <v>-354271</v>
      </c>
      <c r="V294" s="17">
        <f t="shared" si="8"/>
        <v>-354271</v>
      </c>
      <c r="W294" s="17">
        <v>-796715.37377086654</v>
      </c>
      <c r="X294" s="11">
        <v>0.92419332648359731</v>
      </c>
      <c r="Z294" s="27"/>
      <c r="AA294" s="27"/>
      <c r="AB294" s="27"/>
      <c r="AC294" s="27"/>
      <c r="AD294" s="27"/>
      <c r="AE294" s="27"/>
      <c r="AF294" s="27"/>
      <c r="AG294" s="27"/>
      <c r="AH294" s="28"/>
      <c r="AI294" s="29"/>
      <c r="AJ294" s="30"/>
    </row>
    <row r="295" spans="1:36" s="24" customFormat="1" x14ac:dyDescent="0.25">
      <c r="A295" s="1">
        <v>6012066</v>
      </c>
      <c r="B295" t="s">
        <v>1395</v>
      </c>
      <c r="C295" t="s">
        <v>28</v>
      </c>
      <c r="D295" t="s">
        <v>1396</v>
      </c>
      <c r="E295" s="1" t="s">
        <v>1397</v>
      </c>
      <c r="F295" t="s">
        <v>1398</v>
      </c>
      <c r="G295" s="19">
        <v>58</v>
      </c>
      <c r="H295" s="19">
        <v>5444</v>
      </c>
      <c r="I295" s="19">
        <v>13601</v>
      </c>
      <c r="J295" s="19">
        <v>16</v>
      </c>
      <c r="K295" s="19">
        <v>21</v>
      </c>
      <c r="L295" s="19">
        <v>0</v>
      </c>
      <c r="M295" s="19">
        <v>0</v>
      </c>
      <c r="N295" s="16">
        <v>43466</v>
      </c>
      <c r="O295" s="16">
        <v>43830</v>
      </c>
      <c r="P295" s="17">
        <v>2357862</v>
      </c>
      <c r="Q295" s="17">
        <v>2968411</v>
      </c>
      <c r="R295" s="17">
        <v>155575</v>
      </c>
      <c r="S295" s="17">
        <v>0</v>
      </c>
      <c r="T295" s="17">
        <v>-80970</v>
      </c>
      <c r="U295" s="17">
        <f t="shared" si="9"/>
        <v>236545</v>
      </c>
      <c r="V295" s="17">
        <f t="shared" si="8"/>
        <v>236545</v>
      </c>
      <c r="W295" s="17">
        <v>96064</v>
      </c>
      <c r="X295" s="11">
        <v>1.2195419485596641</v>
      </c>
      <c r="Z295" s="27"/>
      <c r="AA295" s="27"/>
      <c r="AB295" s="27"/>
      <c r="AC295" s="27"/>
      <c r="AD295" s="27"/>
      <c r="AE295" s="27"/>
      <c r="AF295" s="27"/>
      <c r="AG295" s="27"/>
      <c r="AH295" s="28"/>
      <c r="AI295" s="29"/>
      <c r="AJ295" s="30"/>
    </row>
    <row r="296" spans="1:36" s="24" customFormat="1" x14ac:dyDescent="0.25">
      <c r="A296" s="1">
        <v>6003917</v>
      </c>
      <c r="B296" t="s">
        <v>659</v>
      </c>
      <c r="C296" t="s">
        <v>28</v>
      </c>
      <c r="D296" t="s">
        <v>660</v>
      </c>
      <c r="E296" s="1" t="s">
        <v>661</v>
      </c>
      <c r="F296" t="s">
        <v>345</v>
      </c>
      <c r="G296" s="19">
        <v>90</v>
      </c>
      <c r="H296" s="19">
        <v>10848</v>
      </c>
      <c r="I296" s="19">
        <v>21784</v>
      </c>
      <c r="J296" s="19">
        <v>4</v>
      </c>
      <c r="K296" s="19">
        <v>43</v>
      </c>
      <c r="L296" s="19">
        <v>0</v>
      </c>
      <c r="M296" s="19">
        <v>0</v>
      </c>
      <c r="N296" s="16">
        <v>43466</v>
      </c>
      <c r="O296" s="16">
        <v>43830</v>
      </c>
      <c r="P296" s="17">
        <v>3028572</v>
      </c>
      <c r="Q296" s="17">
        <v>4757350</v>
      </c>
      <c r="R296" s="17">
        <v>-235656</v>
      </c>
      <c r="S296" s="17">
        <v>0</v>
      </c>
      <c r="T296" s="17">
        <v>-58887</v>
      </c>
      <c r="U296" s="17">
        <f t="shared" si="9"/>
        <v>-176769</v>
      </c>
      <c r="V296" s="17">
        <f t="shared" si="8"/>
        <v>-176769</v>
      </c>
      <c r="W296" s="17">
        <v>-171274</v>
      </c>
      <c r="X296" s="11">
        <v>1.063225422747027</v>
      </c>
      <c r="Z296" s="27"/>
      <c r="AA296" s="27"/>
      <c r="AB296" s="27"/>
      <c r="AC296" s="27"/>
      <c r="AD296" s="27"/>
      <c r="AE296" s="27"/>
      <c r="AF296" s="27"/>
      <c r="AG296" s="27"/>
      <c r="AH296" s="28"/>
      <c r="AI296" s="29"/>
      <c r="AJ296" s="30"/>
    </row>
    <row r="297" spans="1:36" s="24" customFormat="1" x14ac:dyDescent="0.25">
      <c r="A297" s="1">
        <v>6000756</v>
      </c>
      <c r="B297" t="s">
        <v>159</v>
      </c>
      <c r="C297" t="s">
        <v>139</v>
      </c>
      <c r="D297" t="s">
        <v>160</v>
      </c>
      <c r="E297" s="1" t="s">
        <v>161</v>
      </c>
      <c r="F297" t="s">
        <v>162</v>
      </c>
      <c r="G297" s="19">
        <v>175</v>
      </c>
      <c r="H297" s="19">
        <v>19409</v>
      </c>
      <c r="I297" s="19">
        <v>38213</v>
      </c>
      <c r="J297" s="19">
        <v>33</v>
      </c>
      <c r="K297" s="19">
        <v>71</v>
      </c>
      <c r="L297" s="19">
        <v>0</v>
      </c>
      <c r="M297" s="19">
        <v>0</v>
      </c>
      <c r="N297" s="16">
        <v>43466</v>
      </c>
      <c r="O297" s="16">
        <v>43830</v>
      </c>
      <c r="P297" s="17">
        <v>4722811</v>
      </c>
      <c r="Q297" s="17">
        <v>9827175</v>
      </c>
      <c r="R297" s="17">
        <v>-1180938</v>
      </c>
      <c r="S297" s="17">
        <v>0</v>
      </c>
      <c r="T297" s="17">
        <v>302879</v>
      </c>
      <c r="U297" s="17">
        <f t="shared" si="9"/>
        <v>-1483817</v>
      </c>
      <c r="V297" s="17">
        <f t="shared" si="8"/>
        <v>-1483817</v>
      </c>
      <c r="W297" s="17">
        <v>-571274.6652782578</v>
      </c>
      <c r="X297" s="11">
        <v>1.1406933712466287</v>
      </c>
      <c r="Z297" s="27"/>
      <c r="AA297" s="27"/>
      <c r="AB297" s="27"/>
      <c r="AC297" s="27"/>
      <c r="AD297" s="27"/>
      <c r="AE297" s="27"/>
      <c r="AF297" s="27"/>
      <c r="AG297" s="27"/>
      <c r="AH297" s="28"/>
      <c r="AI297" s="29"/>
      <c r="AJ297" s="30"/>
    </row>
    <row r="298" spans="1:36" s="24" customFormat="1" x14ac:dyDescent="0.25">
      <c r="A298" s="1">
        <v>6000780</v>
      </c>
      <c r="B298" t="s">
        <v>163</v>
      </c>
      <c r="C298" t="s">
        <v>139</v>
      </c>
      <c r="D298" t="s">
        <v>164</v>
      </c>
      <c r="E298" s="1" t="s">
        <v>165</v>
      </c>
      <c r="F298" t="s">
        <v>166</v>
      </c>
      <c r="G298" s="19">
        <v>79</v>
      </c>
      <c r="H298" s="19">
        <v>13625</v>
      </c>
      <c r="I298" s="19">
        <v>22037</v>
      </c>
      <c r="J298" s="19">
        <v>3</v>
      </c>
      <c r="K298" s="19">
        <v>38</v>
      </c>
      <c r="L298" s="19">
        <v>0</v>
      </c>
      <c r="M298" s="19">
        <v>0</v>
      </c>
      <c r="N298" s="16">
        <v>43466</v>
      </c>
      <c r="O298" s="16">
        <v>43830</v>
      </c>
      <c r="P298" s="17">
        <v>2817438</v>
      </c>
      <c r="Q298" s="17">
        <v>4467607</v>
      </c>
      <c r="R298" s="17">
        <v>-704888</v>
      </c>
      <c r="S298" s="17">
        <v>0</v>
      </c>
      <c r="T298" s="17">
        <v>-363776</v>
      </c>
      <c r="U298" s="17">
        <f t="shared" si="9"/>
        <v>-341112</v>
      </c>
      <c r="V298" s="17">
        <f t="shared" si="8"/>
        <v>-341112</v>
      </c>
      <c r="W298" s="17">
        <v>-315696.03399615036</v>
      </c>
      <c r="X298" s="11">
        <v>1.2819436397334121</v>
      </c>
      <c r="Z298" s="27"/>
      <c r="AA298" s="27"/>
      <c r="AB298" s="27"/>
      <c r="AC298" s="27"/>
      <c r="AD298" s="27"/>
      <c r="AE298" s="27"/>
      <c r="AF298" s="27"/>
      <c r="AG298" s="27"/>
      <c r="AH298" s="28"/>
      <c r="AI298" s="29"/>
      <c r="AJ298" s="30"/>
    </row>
    <row r="299" spans="1:36" s="24" customFormat="1" x14ac:dyDescent="0.25">
      <c r="A299" s="1">
        <v>6004261</v>
      </c>
      <c r="B299" t="s">
        <v>701</v>
      </c>
      <c r="C299" t="s">
        <v>139</v>
      </c>
      <c r="D299" t="s">
        <v>200</v>
      </c>
      <c r="E299" s="1" t="s">
        <v>204</v>
      </c>
      <c r="F299" t="s">
        <v>70</v>
      </c>
      <c r="G299" s="19">
        <v>88</v>
      </c>
      <c r="H299" s="19">
        <v>6040</v>
      </c>
      <c r="I299" s="19">
        <v>23653</v>
      </c>
      <c r="J299" s="19">
        <v>24</v>
      </c>
      <c r="K299" s="19">
        <v>32</v>
      </c>
      <c r="L299" s="19">
        <v>0</v>
      </c>
      <c r="M299" s="19">
        <v>0</v>
      </c>
      <c r="N299" s="16">
        <v>43466</v>
      </c>
      <c r="O299" s="16">
        <v>43830</v>
      </c>
      <c r="P299" s="17">
        <v>3842787</v>
      </c>
      <c r="Q299" s="17">
        <v>7461775</v>
      </c>
      <c r="R299" s="17">
        <v>-78640</v>
      </c>
      <c r="S299" s="17">
        <v>0</v>
      </c>
      <c r="T299" s="17">
        <v>197019</v>
      </c>
      <c r="U299" s="17">
        <f t="shared" si="9"/>
        <v>-275659</v>
      </c>
      <c r="V299" s="17">
        <f t="shared" si="8"/>
        <v>-275659</v>
      </c>
      <c r="W299" s="17">
        <v>-150347</v>
      </c>
      <c r="X299" s="11">
        <v>1.6920740015855713</v>
      </c>
      <c r="Z299" s="27"/>
      <c r="AA299" s="27"/>
      <c r="AB299" s="27"/>
      <c r="AC299" s="27"/>
      <c r="AD299" s="27"/>
      <c r="AE299" s="27"/>
      <c r="AF299" s="27"/>
      <c r="AG299" s="27"/>
      <c r="AH299" s="28"/>
      <c r="AI299" s="29"/>
      <c r="AJ299" s="30"/>
    </row>
    <row r="300" spans="1:36" s="24" customFormat="1" x14ac:dyDescent="0.25">
      <c r="A300" s="1">
        <v>6000723</v>
      </c>
      <c r="B300" t="s">
        <v>151</v>
      </c>
      <c r="C300" t="s">
        <v>139</v>
      </c>
      <c r="D300" t="s">
        <v>152</v>
      </c>
      <c r="E300" s="1" t="s">
        <v>153</v>
      </c>
      <c r="F300" t="s">
        <v>142</v>
      </c>
      <c r="G300" s="19">
        <v>95</v>
      </c>
      <c r="H300" s="19">
        <v>13936</v>
      </c>
      <c r="I300" s="19">
        <v>27580</v>
      </c>
      <c r="J300" s="19">
        <v>6</v>
      </c>
      <c r="K300" s="19">
        <v>43</v>
      </c>
      <c r="L300" s="19">
        <v>1</v>
      </c>
      <c r="M300" s="19">
        <v>0</v>
      </c>
      <c r="N300" s="16">
        <v>43466</v>
      </c>
      <c r="O300" s="16">
        <v>43830</v>
      </c>
      <c r="P300" s="17">
        <v>3492568</v>
      </c>
      <c r="Q300" s="17">
        <v>5825182</v>
      </c>
      <c r="R300" s="17">
        <v>410661</v>
      </c>
      <c r="S300" s="17">
        <v>0</v>
      </c>
      <c r="T300" s="17">
        <v>104695</v>
      </c>
      <c r="U300" s="17">
        <f t="shared" si="9"/>
        <v>305966</v>
      </c>
      <c r="V300" s="17">
        <f t="shared" si="8"/>
        <v>305966</v>
      </c>
      <c r="W300" s="17">
        <v>657136</v>
      </c>
      <c r="X300" s="11">
        <v>0.84829553575682504</v>
      </c>
      <c r="Z300" s="27"/>
      <c r="AA300" s="27"/>
      <c r="AB300" s="27"/>
      <c r="AC300" s="27"/>
      <c r="AD300" s="27"/>
      <c r="AE300" s="27"/>
      <c r="AF300" s="27"/>
      <c r="AG300" s="27"/>
      <c r="AH300" s="28"/>
      <c r="AI300" s="29"/>
      <c r="AJ300" s="30"/>
    </row>
    <row r="301" spans="1:36" s="24" customFormat="1" x14ac:dyDescent="0.25">
      <c r="A301" s="1">
        <v>6007199</v>
      </c>
      <c r="B301" t="s">
        <v>1046</v>
      </c>
      <c r="C301" t="s">
        <v>139</v>
      </c>
      <c r="D301" t="s">
        <v>1047</v>
      </c>
      <c r="E301" s="1" t="s">
        <v>1048</v>
      </c>
      <c r="F301" t="s">
        <v>87</v>
      </c>
      <c r="G301" s="19">
        <v>106</v>
      </c>
      <c r="H301" s="19">
        <v>18421</v>
      </c>
      <c r="I301" s="19">
        <v>29152</v>
      </c>
      <c r="J301" s="19">
        <v>5</v>
      </c>
      <c r="K301" s="19">
        <v>46</v>
      </c>
      <c r="L301" s="19">
        <v>3</v>
      </c>
      <c r="M301" s="19">
        <v>0</v>
      </c>
      <c r="N301" s="16">
        <v>43466</v>
      </c>
      <c r="O301" s="16">
        <v>43830</v>
      </c>
      <c r="P301" s="17">
        <v>4023966</v>
      </c>
      <c r="Q301" s="17">
        <v>7024110</v>
      </c>
      <c r="R301" s="17">
        <v>-345237</v>
      </c>
      <c r="S301" s="17">
        <v>0</v>
      </c>
      <c r="T301" s="17">
        <v>481146</v>
      </c>
      <c r="U301" s="17">
        <f t="shared" si="9"/>
        <v>-826383</v>
      </c>
      <c r="V301" s="17">
        <f t="shared" si="8"/>
        <v>-826383</v>
      </c>
      <c r="W301" s="17">
        <v>-596665</v>
      </c>
      <c r="X301" s="11">
        <v>1.0217663363131624</v>
      </c>
      <c r="Z301" s="27"/>
      <c r="AA301" s="27"/>
      <c r="AB301" s="27"/>
      <c r="AC301" s="27"/>
      <c r="AD301" s="27"/>
      <c r="AE301" s="27"/>
      <c r="AF301" s="27"/>
      <c r="AG301" s="27"/>
      <c r="AH301" s="28"/>
      <c r="AI301" s="29"/>
      <c r="AJ301" s="30"/>
    </row>
    <row r="302" spans="1:36" s="24" customFormat="1" x14ac:dyDescent="0.25">
      <c r="A302" s="1">
        <v>6002083</v>
      </c>
      <c r="B302" t="s">
        <v>374</v>
      </c>
      <c r="C302" t="s">
        <v>139</v>
      </c>
      <c r="D302" t="s">
        <v>375</v>
      </c>
      <c r="E302" s="1" t="s">
        <v>376</v>
      </c>
      <c r="F302" t="s">
        <v>183</v>
      </c>
      <c r="G302" s="19">
        <v>92</v>
      </c>
      <c r="H302" s="19">
        <v>14676</v>
      </c>
      <c r="I302" s="19">
        <v>26232</v>
      </c>
      <c r="J302" s="19">
        <v>12</v>
      </c>
      <c r="K302" s="19">
        <v>40</v>
      </c>
      <c r="L302" s="19">
        <v>0</v>
      </c>
      <c r="M302" s="19">
        <v>0</v>
      </c>
      <c r="N302" s="16">
        <v>43466</v>
      </c>
      <c r="O302" s="16">
        <v>43830</v>
      </c>
      <c r="P302" s="17">
        <v>3909698</v>
      </c>
      <c r="Q302" s="17">
        <v>6149411</v>
      </c>
      <c r="R302" s="17">
        <v>-406173</v>
      </c>
      <c r="S302" s="17">
        <v>0</v>
      </c>
      <c r="T302" s="17">
        <v>-115509</v>
      </c>
      <c r="U302" s="17">
        <f t="shared" si="9"/>
        <v>-290664</v>
      </c>
      <c r="V302" s="17">
        <f t="shared" si="8"/>
        <v>-290664</v>
      </c>
      <c r="W302" s="17">
        <v>-72037</v>
      </c>
      <c r="X302" s="11">
        <v>1.0409590716599364</v>
      </c>
      <c r="Z302" s="27"/>
      <c r="AA302" s="27"/>
      <c r="AB302" s="27"/>
      <c r="AC302" s="27"/>
      <c r="AD302" s="27"/>
      <c r="AE302" s="27"/>
      <c r="AF302" s="27"/>
      <c r="AG302" s="27"/>
      <c r="AH302" s="28"/>
      <c r="AI302" s="29"/>
      <c r="AJ302" s="30"/>
    </row>
    <row r="303" spans="1:36" s="24" customFormat="1" x14ac:dyDescent="0.25">
      <c r="A303" s="1">
        <v>6005920</v>
      </c>
      <c r="B303" t="s">
        <v>886</v>
      </c>
      <c r="C303" t="s">
        <v>139</v>
      </c>
      <c r="D303" t="s">
        <v>461</v>
      </c>
      <c r="E303" s="1" t="s">
        <v>462</v>
      </c>
      <c r="F303" t="s">
        <v>102</v>
      </c>
      <c r="G303" s="19">
        <v>65</v>
      </c>
      <c r="H303" s="19">
        <v>15970</v>
      </c>
      <c r="I303" s="19">
        <v>21119</v>
      </c>
      <c r="J303" s="19">
        <v>3</v>
      </c>
      <c r="K303" s="19">
        <v>31</v>
      </c>
      <c r="L303" s="19">
        <v>0</v>
      </c>
      <c r="M303" s="19">
        <v>0</v>
      </c>
      <c r="N303" s="16">
        <v>43466</v>
      </c>
      <c r="O303" s="16">
        <v>43830</v>
      </c>
      <c r="P303" s="17">
        <v>3137709</v>
      </c>
      <c r="Q303" s="17">
        <v>4200786</v>
      </c>
      <c r="R303" s="17">
        <v>-3816</v>
      </c>
      <c r="S303" s="17">
        <v>0</v>
      </c>
      <c r="T303" s="17">
        <v>352120</v>
      </c>
      <c r="U303" s="17">
        <f t="shared" si="9"/>
        <v>-355936</v>
      </c>
      <c r="V303" s="17">
        <f t="shared" si="8"/>
        <v>-355936</v>
      </c>
      <c r="W303" s="17">
        <v>-204158</v>
      </c>
      <c r="X303" s="11" t="s">
        <v>1620</v>
      </c>
      <c r="Z303" s="27"/>
      <c r="AA303" s="27"/>
      <c r="AB303" s="27"/>
      <c r="AC303" s="27"/>
      <c r="AD303" s="27"/>
      <c r="AE303" s="27"/>
      <c r="AF303" s="27"/>
      <c r="AG303" s="27"/>
      <c r="AH303" s="28"/>
      <c r="AI303" s="29"/>
      <c r="AJ303" s="30"/>
    </row>
    <row r="304" spans="1:36" s="24" customFormat="1" x14ac:dyDescent="0.25">
      <c r="A304" s="1">
        <v>6006902</v>
      </c>
      <c r="B304" t="s">
        <v>1012</v>
      </c>
      <c r="C304" t="s">
        <v>139</v>
      </c>
      <c r="D304" t="s">
        <v>81</v>
      </c>
      <c r="E304" s="1" t="s">
        <v>1013</v>
      </c>
      <c r="F304" t="s">
        <v>83</v>
      </c>
      <c r="G304" s="19">
        <v>94</v>
      </c>
      <c r="H304" s="19">
        <v>24043</v>
      </c>
      <c r="I304" s="19">
        <v>28267</v>
      </c>
      <c r="J304" s="19">
        <v>0</v>
      </c>
      <c r="K304" s="19">
        <v>47</v>
      </c>
      <c r="L304" s="19">
        <v>0</v>
      </c>
      <c r="M304" s="19">
        <v>0</v>
      </c>
      <c r="N304" s="16">
        <v>43466</v>
      </c>
      <c r="O304" s="16">
        <v>43830</v>
      </c>
      <c r="P304" s="17">
        <v>4628476</v>
      </c>
      <c r="Q304" s="17">
        <v>6705016</v>
      </c>
      <c r="R304" s="17">
        <v>-27037</v>
      </c>
      <c r="S304" s="17">
        <v>0</v>
      </c>
      <c r="T304" s="17">
        <v>84321</v>
      </c>
      <c r="U304" s="17">
        <f t="shared" si="9"/>
        <v>-111358</v>
      </c>
      <c r="V304" s="17">
        <f t="shared" si="8"/>
        <v>-111358</v>
      </c>
      <c r="W304" s="17">
        <v>235161</v>
      </c>
      <c r="X304" s="11">
        <v>1.0448106816446185</v>
      </c>
      <c r="Z304" s="27"/>
      <c r="AA304" s="27"/>
      <c r="AB304" s="27"/>
      <c r="AC304" s="27"/>
      <c r="AD304" s="27"/>
      <c r="AE304" s="27"/>
      <c r="AF304" s="27"/>
      <c r="AG304" s="27"/>
      <c r="AH304" s="28"/>
      <c r="AI304" s="29"/>
      <c r="AJ304" s="30"/>
    </row>
    <row r="305" spans="1:36" s="24" customFormat="1" x14ac:dyDescent="0.25">
      <c r="A305" s="1">
        <v>6003560</v>
      </c>
      <c r="B305" t="s">
        <v>611</v>
      </c>
      <c r="C305" t="s">
        <v>139</v>
      </c>
      <c r="D305" t="s">
        <v>608</v>
      </c>
      <c r="E305" s="1" t="s">
        <v>609</v>
      </c>
      <c r="F305" t="s">
        <v>610</v>
      </c>
      <c r="G305" s="19">
        <v>60</v>
      </c>
      <c r="H305" s="19">
        <v>14190</v>
      </c>
      <c r="I305" s="19">
        <v>19365</v>
      </c>
      <c r="J305" s="19">
        <v>2</v>
      </c>
      <c r="K305" s="19">
        <v>29</v>
      </c>
      <c r="L305" s="19">
        <v>0</v>
      </c>
      <c r="M305" s="19">
        <v>0</v>
      </c>
      <c r="N305" s="16">
        <v>43466</v>
      </c>
      <c r="O305" s="16">
        <v>43830</v>
      </c>
      <c r="P305" s="17">
        <v>2360414</v>
      </c>
      <c r="Q305" s="17">
        <v>3980661</v>
      </c>
      <c r="R305" s="17">
        <v>-612003</v>
      </c>
      <c r="S305" s="17">
        <v>0</v>
      </c>
      <c r="T305" s="17">
        <v>235831</v>
      </c>
      <c r="U305" s="17">
        <f t="shared" si="9"/>
        <v>-847834</v>
      </c>
      <c r="V305" s="17">
        <f t="shared" si="8"/>
        <v>-847834</v>
      </c>
      <c r="W305" s="17">
        <v>-621789</v>
      </c>
      <c r="X305" s="11">
        <v>1.124368181804249</v>
      </c>
      <c r="Z305" s="27"/>
      <c r="AA305" s="27"/>
      <c r="AB305" s="27"/>
      <c r="AC305" s="27"/>
      <c r="AD305" s="27"/>
      <c r="AE305" s="27"/>
      <c r="AF305" s="27"/>
      <c r="AG305" s="27"/>
      <c r="AH305" s="28"/>
      <c r="AI305" s="29"/>
      <c r="AJ305" s="30"/>
    </row>
    <row r="306" spans="1:36" s="24" customFormat="1" x14ac:dyDescent="0.25">
      <c r="A306" s="1">
        <v>6000681</v>
      </c>
      <c r="B306" t="s">
        <v>138</v>
      </c>
      <c r="C306" t="s">
        <v>139</v>
      </c>
      <c r="D306" t="s">
        <v>140</v>
      </c>
      <c r="E306" s="1" t="s">
        <v>141</v>
      </c>
      <c r="F306" t="s">
        <v>142</v>
      </c>
      <c r="G306" s="19">
        <v>100</v>
      </c>
      <c r="H306" s="19">
        <v>10347</v>
      </c>
      <c r="I306" s="19">
        <v>20726</v>
      </c>
      <c r="J306" s="19">
        <v>4</v>
      </c>
      <c r="K306" s="19">
        <v>48</v>
      </c>
      <c r="L306" s="19">
        <v>0</v>
      </c>
      <c r="M306" s="19">
        <v>0</v>
      </c>
      <c r="N306" s="16">
        <v>43466</v>
      </c>
      <c r="O306" s="16">
        <v>43830</v>
      </c>
      <c r="P306" s="17">
        <v>2930436</v>
      </c>
      <c r="Q306" s="17">
        <v>4632097</v>
      </c>
      <c r="R306" s="17">
        <v>-182337</v>
      </c>
      <c r="S306" s="17">
        <v>0</v>
      </c>
      <c r="T306" s="17">
        <v>267806</v>
      </c>
      <c r="U306" s="17">
        <f t="shared" si="9"/>
        <v>-450143</v>
      </c>
      <c r="V306" s="17">
        <f t="shared" si="8"/>
        <v>-450143</v>
      </c>
      <c r="W306" s="17">
        <v>-34254</v>
      </c>
      <c r="X306" s="11">
        <v>1.0349257513368486</v>
      </c>
      <c r="Z306" s="27"/>
      <c r="AA306" s="27"/>
      <c r="AB306" s="27"/>
      <c r="AC306" s="27"/>
      <c r="AD306" s="27"/>
      <c r="AE306" s="27"/>
      <c r="AF306" s="27"/>
      <c r="AG306" s="27"/>
      <c r="AH306" s="28"/>
      <c r="AI306" s="29"/>
      <c r="AJ306" s="30"/>
    </row>
    <row r="307" spans="1:36" s="24" customFormat="1" x14ac:dyDescent="0.25">
      <c r="A307" s="1">
        <v>6004592</v>
      </c>
      <c r="B307" t="s">
        <v>746</v>
      </c>
      <c r="C307" t="s">
        <v>139</v>
      </c>
      <c r="D307" t="s">
        <v>747</v>
      </c>
      <c r="E307" s="1" t="s">
        <v>748</v>
      </c>
      <c r="F307" t="s">
        <v>58</v>
      </c>
      <c r="G307" s="19">
        <v>75</v>
      </c>
      <c r="H307" s="19">
        <v>15251</v>
      </c>
      <c r="I307" s="19">
        <v>25369</v>
      </c>
      <c r="J307" s="19">
        <v>82</v>
      </c>
      <c r="K307" s="19">
        <v>34</v>
      </c>
      <c r="L307" s="19">
        <v>0</v>
      </c>
      <c r="M307" s="19">
        <v>0</v>
      </c>
      <c r="N307" s="16">
        <v>43466</v>
      </c>
      <c r="O307" s="16">
        <v>43830</v>
      </c>
      <c r="P307" s="17">
        <v>3902910</v>
      </c>
      <c r="Q307" s="17">
        <v>5272263</v>
      </c>
      <c r="R307" s="17">
        <v>-307432</v>
      </c>
      <c r="S307" s="17">
        <v>0</v>
      </c>
      <c r="T307" s="17">
        <v>-234422</v>
      </c>
      <c r="U307" s="17">
        <f t="shared" si="9"/>
        <v>-73010</v>
      </c>
      <c r="V307" s="17">
        <f t="shared" si="8"/>
        <v>-73010</v>
      </c>
      <c r="W307" s="17">
        <v>-69985</v>
      </c>
      <c r="X307" s="11">
        <v>1.1618974789863075</v>
      </c>
      <c r="Z307" s="27"/>
      <c r="AA307" s="27"/>
      <c r="AB307" s="27"/>
      <c r="AC307" s="27"/>
      <c r="AD307" s="27"/>
      <c r="AE307" s="27"/>
      <c r="AF307" s="27"/>
      <c r="AG307" s="27"/>
      <c r="AH307" s="28"/>
      <c r="AI307" s="29"/>
      <c r="AJ307" s="30"/>
    </row>
    <row r="308" spans="1:36" s="24" customFormat="1" x14ac:dyDescent="0.25">
      <c r="A308" s="1">
        <v>6000699</v>
      </c>
      <c r="B308" t="s">
        <v>143</v>
      </c>
      <c r="C308" t="s">
        <v>139</v>
      </c>
      <c r="D308" t="s">
        <v>34</v>
      </c>
      <c r="E308" s="1" t="s">
        <v>35</v>
      </c>
      <c r="F308" t="s">
        <v>36</v>
      </c>
      <c r="G308" s="19">
        <v>92</v>
      </c>
      <c r="H308" s="19">
        <v>13830</v>
      </c>
      <c r="I308" s="19">
        <v>23239</v>
      </c>
      <c r="J308" s="19">
        <v>12</v>
      </c>
      <c r="K308" s="19">
        <v>40</v>
      </c>
      <c r="L308" s="19">
        <v>0</v>
      </c>
      <c r="M308" s="19">
        <v>0</v>
      </c>
      <c r="N308" s="16">
        <v>43466</v>
      </c>
      <c r="O308" s="16">
        <v>43830</v>
      </c>
      <c r="P308" s="17">
        <v>3091470</v>
      </c>
      <c r="Q308" s="17">
        <v>5266015</v>
      </c>
      <c r="R308" s="17">
        <v>255137</v>
      </c>
      <c r="S308" s="17">
        <v>0</v>
      </c>
      <c r="T308" s="17">
        <v>280807</v>
      </c>
      <c r="U308" s="17">
        <f t="shared" si="9"/>
        <v>-25670</v>
      </c>
      <c r="V308" s="17">
        <f t="shared" si="8"/>
        <v>-25670</v>
      </c>
      <c r="W308" s="17">
        <v>369325</v>
      </c>
      <c r="X308" s="11">
        <v>1.1408680136793934</v>
      </c>
      <c r="Z308" s="27"/>
      <c r="AA308" s="27"/>
      <c r="AB308" s="27"/>
      <c r="AC308" s="27"/>
      <c r="AD308" s="27"/>
      <c r="AE308" s="27"/>
      <c r="AF308" s="27"/>
      <c r="AG308" s="27"/>
      <c r="AH308" s="28"/>
      <c r="AI308" s="29"/>
      <c r="AJ308" s="30"/>
    </row>
    <row r="309" spans="1:36" s="24" customFormat="1" x14ac:dyDescent="0.25">
      <c r="A309" s="1">
        <v>6004253</v>
      </c>
      <c r="B309" t="s">
        <v>698</v>
      </c>
      <c r="C309" t="s">
        <v>139</v>
      </c>
      <c r="D309" t="s">
        <v>699</v>
      </c>
      <c r="E309" s="1" t="s">
        <v>700</v>
      </c>
      <c r="F309" t="s">
        <v>290</v>
      </c>
      <c r="G309" s="19">
        <v>85</v>
      </c>
      <c r="H309" s="19">
        <v>12152</v>
      </c>
      <c r="I309" s="19">
        <v>23856</v>
      </c>
      <c r="J309" s="19">
        <v>13</v>
      </c>
      <c r="K309" s="19">
        <v>36</v>
      </c>
      <c r="L309" s="19">
        <v>0</v>
      </c>
      <c r="M309" s="19">
        <v>0</v>
      </c>
      <c r="N309" s="16">
        <v>43466</v>
      </c>
      <c r="O309" s="16">
        <v>43830</v>
      </c>
      <c r="P309" s="17">
        <v>3722435</v>
      </c>
      <c r="Q309" s="17">
        <v>5980329</v>
      </c>
      <c r="R309" s="17">
        <v>145493</v>
      </c>
      <c r="S309" s="17">
        <v>0</v>
      </c>
      <c r="T309" s="17">
        <v>8832</v>
      </c>
      <c r="U309" s="17">
        <f t="shared" si="9"/>
        <v>136661</v>
      </c>
      <c r="V309" s="17">
        <f t="shared" si="8"/>
        <v>136661</v>
      </c>
      <c r="W309" s="17">
        <v>421959</v>
      </c>
      <c r="X309" s="11">
        <v>1.2439911457471631</v>
      </c>
      <c r="Z309" s="27"/>
      <c r="AA309" s="27"/>
      <c r="AB309" s="27"/>
      <c r="AC309" s="27"/>
      <c r="AD309" s="27"/>
      <c r="AE309" s="27"/>
      <c r="AF309" s="27"/>
      <c r="AG309" s="27"/>
      <c r="AH309" s="28"/>
      <c r="AI309" s="29"/>
      <c r="AJ309" s="30"/>
    </row>
    <row r="310" spans="1:36" s="24" customFormat="1" x14ac:dyDescent="0.25">
      <c r="A310" s="1">
        <v>6005367</v>
      </c>
      <c r="B310" t="s">
        <v>824</v>
      </c>
      <c r="C310" t="s">
        <v>139</v>
      </c>
      <c r="D310" t="s">
        <v>825</v>
      </c>
      <c r="E310" s="1" t="s">
        <v>826</v>
      </c>
      <c r="F310" t="s">
        <v>102</v>
      </c>
      <c r="G310" s="19">
        <v>49</v>
      </c>
      <c r="H310" s="19">
        <v>3564</v>
      </c>
      <c r="I310" s="19">
        <v>11695</v>
      </c>
      <c r="J310" s="19">
        <v>3</v>
      </c>
      <c r="K310" s="19">
        <v>23</v>
      </c>
      <c r="L310" s="19">
        <v>0</v>
      </c>
      <c r="M310" s="19">
        <v>0</v>
      </c>
      <c r="N310" s="16">
        <v>43466</v>
      </c>
      <c r="O310" s="16">
        <v>43830</v>
      </c>
      <c r="P310" s="17">
        <v>2004351</v>
      </c>
      <c r="Q310" s="17">
        <v>3522962</v>
      </c>
      <c r="R310" s="17">
        <v>-106582</v>
      </c>
      <c r="S310" s="17">
        <v>0</v>
      </c>
      <c r="T310" s="17">
        <v>155765</v>
      </c>
      <c r="U310" s="17">
        <f t="shared" si="9"/>
        <v>-262347</v>
      </c>
      <c r="V310" s="17">
        <f t="shared" si="8"/>
        <v>-262347</v>
      </c>
      <c r="W310" s="17">
        <v>-51898</v>
      </c>
      <c r="X310" s="11">
        <v>1.3756178537629737</v>
      </c>
      <c r="Z310" s="27"/>
      <c r="AA310" s="27"/>
      <c r="AB310" s="27"/>
      <c r="AC310" s="27"/>
      <c r="AD310" s="27"/>
      <c r="AE310" s="27"/>
      <c r="AF310" s="27"/>
      <c r="AG310" s="27"/>
      <c r="AH310" s="28"/>
      <c r="AI310" s="29"/>
      <c r="AJ310" s="30"/>
    </row>
    <row r="311" spans="1:36" s="24" customFormat="1" x14ac:dyDescent="0.25">
      <c r="A311" s="1">
        <v>6010128</v>
      </c>
      <c r="B311" t="s">
        <v>1341</v>
      </c>
      <c r="C311" t="s">
        <v>139</v>
      </c>
      <c r="D311" t="s">
        <v>1342</v>
      </c>
      <c r="E311" s="1" t="s">
        <v>1343</v>
      </c>
      <c r="F311" t="s">
        <v>488</v>
      </c>
      <c r="G311" s="19">
        <v>75</v>
      </c>
      <c r="H311" s="19">
        <v>14628</v>
      </c>
      <c r="I311" s="19">
        <v>22813</v>
      </c>
      <c r="J311" s="19">
        <v>3</v>
      </c>
      <c r="K311" s="19">
        <v>28</v>
      </c>
      <c r="L311" s="19">
        <v>4</v>
      </c>
      <c r="M311" s="19">
        <v>0</v>
      </c>
      <c r="N311" s="16">
        <v>43466</v>
      </c>
      <c r="O311" s="16">
        <v>43830</v>
      </c>
      <c r="P311" s="17">
        <v>2795282</v>
      </c>
      <c r="Q311" s="17">
        <v>5238376</v>
      </c>
      <c r="R311" s="17">
        <v>111394</v>
      </c>
      <c r="S311" s="17">
        <v>0</v>
      </c>
      <c r="T311" s="17">
        <v>140687</v>
      </c>
      <c r="U311" s="17">
        <f t="shared" si="9"/>
        <v>-29293</v>
      </c>
      <c r="V311" s="17">
        <f t="shared" si="8"/>
        <v>-29293</v>
      </c>
      <c r="W311" s="17">
        <v>193979</v>
      </c>
      <c r="X311" s="11">
        <v>1.0402453260204931</v>
      </c>
      <c r="Z311" s="27"/>
      <c r="AA311" s="27"/>
      <c r="AB311" s="27"/>
      <c r="AC311" s="27"/>
      <c r="AD311" s="27"/>
      <c r="AE311" s="27"/>
      <c r="AF311" s="27"/>
      <c r="AG311" s="27"/>
      <c r="AH311" s="28"/>
      <c r="AI311" s="29"/>
      <c r="AJ311" s="30"/>
    </row>
    <row r="312" spans="1:36" s="24" customFormat="1" x14ac:dyDescent="0.25">
      <c r="A312" s="1">
        <v>6004287</v>
      </c>
      <c r="B312" t="s">
        <v>703</v>
      </c>
      <c r="C312" t="s">
        <v>139</v>
      </c>
      <c r="D312" t="s">
        <v>704</v>
      </c>
      <c r="E312" s="1" t="s">
        <v>705</v>
      </c>
      <c r="F312" t="s">
        <v>706</v>
      </c>
      <c r="G312" s="19">
        <v>80</v>
      </c>
      <c r="H312" s="19">
        <v>10553</v>
      </c>
      <c r="I312" s="19">
        <v>17637</v>
      </c>
      <c r="J312" s="19">
        <v>0</v>
      </c>
      <c r="K312" s="19">
        <v>26</v>
      </c>
      <c r="L312" s="19">
        <v>0</v>
      </c>
      <c r="M312" s="19">
        <v>7</v>
      </c>
      <c r="N312" s="16">
        <v>43466</v>
      </c>
      <c r="O312" s="16">
        <v>43830</v>
      </c>
      <c r="P312" s="17">
        <v>2389214</v>
      </c>
      <c r="Q312" s="17">
        <v>3253446</v>
      </c>
      <c r="R312" s="17">
        <v>-219786</v>
      </c>
      <c r="S312" s="17">
        <v>0</v>
      </c>
      <c r="T312" s="17">
        <v>280900</v>
      </c>
      <c r="U312" s="17">
        <f t="shared" si="9"/>
        <v>-500686</v>
      </c>
      <c r="V312" s="17">
        <f t="shared" si="8"/>
        <v>-500686</v>
      </c>
      <c r="W312" s="17">
        <v>-184822</v>
      </c>
      <c r="X312" s="11">
        <v>1.0526407902924704</v>
      </c>
      <c r="Z312" s="27"/>
      <c r="AA312" s="27"/>
      <c r="AB312" s="27"/>
      <c r="AC312" s="27"/>
      <c r="AD312" s="27"/>
      <c r="AE312" s="27"/>
      <c r="AF312" s="27"/>
      <c r="AG312" s="27"/>
      <c r="AH312" s="28"/>
      <c r="AI312" s="29"/>
      <c r="AJ312" s="30"/>
    </row>
    <row r="313" spans="1:36" s="24" customFormat="1" x14ac:dyDescent="0.25">
      <c r="A313" s="1">
        <v>6008510</v>
      </c>
      <c r="B313" t="s">
        <v>1195</v>
      </c>
      <c r="C313" t="s">
        <v>139</v>
      </c>
      <c r="D313" t="s">
        <v>68</v>
      </c>
      <c r="E313" s="1" t="s">
        <v>69</v>
      </c>
      <c r="F313" t="s">
        <v>70</v>
      </c>
      <c r="G313" s="19">
        <v>141</v>
      </c>
      <c r="H313" s="19">
        <v>19514</v>
      </c>
      <c r="I313" s="19">
        <v>43073</v>
      </c>
      <c r="J313" s="19">
        <v>27</v>
      </c>
      <c r="K313" s="19">
        <v>57</v>
      </c>
      <c r="L313" s="19">
        <v>0</v>
      </c>
      <c r="M313" s="19">
        <v>0</v>
      </c>
      <c r="N313" s="16">
        <v>43466</v>
      </c>
      <c r="O313" s="16">
        <v>43830</v>
      </c>
      <c r="P313" s="17">
        <v>7523129</v>
      </c>
      <c r="Q313" s="17">
        <v>10786945</v>
      </c>
      <c r="R313" s="17">
        <v>-18562</v>
      </c>
      <c r="S313" s="17">
        <v>0</v>
      </c>
      <c r="T313" s="17">
        <v>426811</v>
      </c>
      <c r="U313" s="17">
        <f t="shared" si="9"/>
        <v>-445373</v>
      </c>
      <c r="V313" s="17">
        <f t="shared" si="8"/>
        <v>-445373</v>
      </c>
      <c r="W313" s="17">
        <v>-184732</v>
      </c>
      <c r="X313" s="11">
        <v>1.24547050539624</v>
      </c>
      <c r="Z313" s="27"/>
      <c r="AA313" s="27"/>
      <c r="AB313" s="27"/>
      <c r="AC313" s="27"/>
      <c r="AD313" s="27"/>
      <c r="AE313" s="27"/>
      <c r="AF313" s="27"/>
      <c r="AG313" s="27"/>
      <c r="AH313" s="28"/>
      <c r="AI313" s="29"/>
      <c r="AJ313" s="30"/>
    </row>
    <row r="314" spans="1:36" s="24" customFormat="1" x14ac:dyDescent="0.25">
      <c r="A314" s="1">
        <v>6000707</v>
      </c>
      <c r="B314" t="s">
        <v>144</v>
      </c>
      <c r="C314" t="s">
        <v>139</v>
      </c>
      <c r="D314" t="s">
        <v>145</v>
      </c>
      <c r="E314" s="1" t="s">
        <v>146</v>
      </c>
      <c r="F314" t="s">
        <v>147</v>
      </c>
      <c r="G314" s="19">
        <v>128</v>
      </c>
      <c r="H314" s="19">
        <v>24407</v>
      </c>
      <c r="I314" s="19">
        <v>35576</v>
      </c>
      <c r="J314" s="19">
        <v>30</v>
      </c>
      <c r="K314" s="19">
        <v>49</v>
      </c>
      <c r="L314" s="19">
        <v>0</v>
      </c>
      <c r="M314" s="19">
        <v>0</v>
      </c>
      <c r="N314" s="16">
        <v>43466</v>
      </c>
      <c r="O314" s="16">
        <v>43830</v>
      </c>
      <c r="P314" s="17">
        <v>3589030</v>
      </c>
      <c r="Q314" s="17">
        <v>8711232</v>
      </c>
      <c r="R314" s="17">
        <v>436063</v>
      </c>
      <c r="S314" s="17">
        <v>0</v>
      </c>
      <c r="T314" s="17">
        <v>236148</v>
      </c>
      <c r="U314" s="17">
        <f t="shared" si="9"/>
        <v>199915</v>
      </c>
      <c r="V314" s="17">
        <f t="shared" si="8"/>
        <v>199915</v>
      </c>
      <c r="W314" s="17">
        <v>751968</v>
      </c>
      <c r="X314" s="11">
        <v>1.0317749876409723</v>
      </c>
      <c r="Z314" s="27"/>
      <c r="AA314" s="27"/>
      <c r="AB314" s="27"/>
      <c r="AC314" s="27"/>
      <c r="AD314" s="27"/>
      <c r="AE314" s="27"/>
      <c r="AF314" s="27"/>
      <c r="AG314" s="27"/>
      <c r="AH314" s="28"/>
      <c r="AI314" s="29"/>
      <c r="AJ314" s="30"/>
    </row>
    <row r="315" spans="1:36" s="24" customFormat="1" x14ac:dyDescent="0.25">
      <c r="A315" s="1">
        <v>6004303</v>
      </c>
      <c r="B315" t="s">
        <v>707</v>
      </c>
      <c r="C315" t="s">
        <v>139</v>
      </c>
      <c r="D315" t="s">
        <v>708</v>
      </c>
      <c r="E315" s="1" t="s">
        <v>709</v>
      </c>
      <c r="F315" t="s">
        <v>290</v>
      </c>
      <c r="G315" s="19">
        <v>127</v>
      </c>
      <c r="H315" s="19">
        <v>23269</v>
      </c>
      <c r="I315" s="19">
        <v>32610</v>
      </c>
      <c r="J315" s="19">
        <v>3</v>
      </c>
      <c r="K315" s="19">
        <v>59</v>
      </c>
      <c r="L315" s="19">
        <v>2</v>
      </c>
      <c r="M315" s="19">
        <v>0</v>
      </c>
      <c r="N315" s="16">
        <v>43466</v>
      </c>
      <c r="O315" s="16">
        <v>43830</v>
      </c>
      <c r="P315" s="17">
        <v>4317930</v>
      </c>
      <c r="Q315" s="17">
        <v>8273269</v>
      </c>
      <c r="R315" s="17">
        <v>-604309</v>
      </c>
      <c r="S315" s="17">
        <v>0</v>
      </c>
      <c r="T315" s="17">
        <v>190543</v>
      </c>
      <c r="U315" s="17">
        <f t="shared" si="9"/>
        <v>-794852</v>
      </c>
      <c r="V315" s="17">
        <f t="shared" si="8"/>
        <v>-794852</v>
      </c>
      <c r="W315" s="17">
        <v>-417595</v>
      </c>
      <c r="X315" s="11">
        <v>1.291663282944882</v>
      </c>
      <c r="Z315" s="27"/>
      <c r="AA315" s="27"/>
      <c r="AB315" s="27"/>
      <c r="AC315" s="27"/>
      <c r="AD315" s="27"/>
      <c r="AE315" s="27"/>
      <c r="AF315" s="27"/>
      <c r="AG315" s="27"/>
      <c r="AH315" s="28"/>
      <c r="AI315" s="29"/>
      <c r="AJ315" s="30"/>
    </row>
    <row r="316" spans="1:36" s="24" customFormat="1" x14ac:dyDescent="0.25">
      <c r="A316" s="1">
        <v>6002125</v>
      </c>
      <c r="B316" t="s">
        <v>384</v>
      </c>
      <c r="C316" t="s">
        <v>139</v>
      </c>
      <c r="D316" t="s">
        <v>385</v>
      </c>
      <c r="E316" s="1" t="s">
        <v>386</v>
      </c>
      <c r="F316" t="s">
        <v>387</v>
      </c>
      <c r="G316" s="19">
        <v>67</v>
      </c>
      <c r="H316" s="19">
        <v>10901</v>
      </c>
      <c r="I316" s="19">
        <v>17378</v>
      </c>
      <c r="J316" s="19">
        <v>9</v>
      </c>
      <c r="K316" s="19">
        <v>29</v>
      </c>
      <c r="L316" s="19">
        <v>0</v>
      </c>
      <c r="M316" s="19">
        <v>0</v>
      </c>
      <c r="N316" s="16">
        <v>43466</v>
      </c>
      <c r="O316" s="16">
        <v>43830</v>
      </c>
      <c r="P316" s="17">
        <v>1938183</v>
      </c>
      <c r="Q316" s="17">
        <v>3428151</v>
      </c>
      <c r="R316" s="17">
        <v>-1112414</v>
      </c>
      <c r="S316" s="17">
        <v>0</v>
      </c>
      <c r="T316" s="17">
        <v>66542</v>
      </c>
      <c r="U316" s="17">
        <f t="shared" si="9"/>
        <v>-1178956</v>
      </c>
      <c r="V316" s="17">
        <f t="shared" si="8"/>
        <v>-1178956</v>
      </c>
      <c r="W316" s="17">
        <v>-1001247</v>
      </c>
      <c r="X316" s="11">
        <v>1.0386908013742699</v>
      </c>
      <c r="Z316" s="27"/>
      <c r="AA316" s="27"/>
      <c r="AB316" s="27"/>
      <c r="AC316" s="27"/>
      <c r="AD316" s="27"/>
      <c r="AE316" s="27"/>
      <c r="AF316" s="27"/>
      <c r="AG316" s="27"/>
      <c r="AH316" s="28"/>
      <c r="AI316" s="29"/>
      <c r="AJ316" s="30"/>
    </row>
    <row r="317" spans="1:36" s="24" customFormat="1" x14ac:dyDescent="0.25">
      <c r="A317" s="1">
        <v>6004279</v>
      </c>
      <c r="B317" t="s">
        <v>702</v>
      </c>
      <c r="C317" t="s">
        <v>139</v>
      </c>
      <c r="D317" t="s">
        <v>427</v>
      </c>
      <c r="E317" s="1" t="s">
        <v>428</v>
      </c>
      <c r="F317" t="s">
        <v>429</v>
      </c>
      <c r="G317" s="19">
        <v>178</v>
      </c>
      <c r="H317" s="19">
        <v>29532</v>
      </c>
      <c r="I317" s="19">
        <v>48569</v>
      </c>
      <c r="J317" s="19">
        <v>16</v>
      </c>
      <c r="K317" s="19">
        <v>69</v>
      </c>
      <c r="L317" s="19">
        <v>8</v>
      </c>
      <c r="M317" s="19">
        <v>0</v>
      </c>
      <c r="N317" s="16">
        <v>43466</v>
      </c>
      <c r="O317" s="16">
        <v>43830</v>
      </c>
      <c r="P317" s="17">
        <v>5933212</v>
      </c>
      <c r="Q317" s="17">
        <v>12314327</v>
      </c>
      <c r="R317" s="17">
        <v>-1640436</v>
      </c>
      <c r="S317" s="17">
        <v>0</v>
      </c>
      <c r="T317" s="17">
        <v>271961</v>
      </c>
      <c r="U317" s="17">
        <f t="shared" si="9"/>
        <v>-1912397</v>
      </c>
      <c r="V317" s="17">
        <f t="shared" si="8"/>
        <v>-1912397</v>
      </c>
      <c r="W317" s="17">
        <v>-1238567</v>
      </c>
      <c r="X317" s="11">
        <v>1.1455639517762106</v>
      </c>
      <c r="Z317" s="27"/>
      <c r="AA317" s="27"/>
      <c r="AB317" s="27"/>
      <c r="AC317" s="27"/>
      <c r="AD317" s="27"/>
      <c r="AE317" s="27"/>
      <c r="AF317" s="27"/>
      <c r="AG317" s="27"/>
      <c r="AH317" s="28"/>
      <c r="AI317" s="29"/>
      <c r="AJ317" s="30"/>
    </row>
    <row r="318" spans="1:36" s="24" customFormat="1" x14ac:dyDescent="0.25">
      <c r="A318" s="1">
        <v>6000715</v>
      </c>
      <c r="B318" t="s">
        <v>148</v>
      </c>
      <c r="C318" t="s">
        <v>139</v>
      </c>
      <c r="D318" t="s">
        <v>149</v>
      </c>
      <c r="E318" s="1" t="s">
        <v>150</v>
      </c>
      <c r="F318" t="s">
        <v>142</v>
      </c>
      <c r="G318" s="19">
        <v>90</v>
      </c>
      <c r="H318" s="19">
        <v>10162</v>
      </c>
      <c r="I318" s="19">
        <v>22235</v>
      </c>
      <c r="J318" s="19">
        <v>6</v>
      </c>
      <c r="K318" s="19">
        <v>42</v>
      </c>
      <c r="L318" s="19">
        <v>0</v>
      </c>
      <c r="M318" s="19">
        <v>0</v>
      </c>
      <c r="N318" s="16">
        <v>43466</v>
      </c>
      <c r="O318" s="16">
        <v>43830</v>
      </c>
      <c r="P318" s="17">
        <v>3160308</v>
      </c>
      <c r="Q318" s="17">
        <v>5007643</v>
      </c>
      <c r="R318" s="17">
        <v>338333</v>
      </c>
      <c r="S318" s="17">
        <v>0</v>
      </c>
      <c r="T318" s="17">
        <v>356954</v>
      </c>
      <c r="U318" s="17">
        <f t="shared" si="9"/>
        <v>-18621</v>
      </c>
      <c r="V318" s="17">
        <f t="shared" si="8"/>
        <v>-18621</v>
      </c>
      <c r="W318" s="17">
        <v>448061.08581633773</v>
      </c>
      <c r="X318" s="11">
        <v>0.96149401233141141</v>
      </c>
      <c r="Z318" s="27"/>
      <c r="AA318" s="27"/>
      <c r="AB318" s="27"/>
      <c r="AC318" s="27"/>
      <c r="AD318" s="27"/>
      <c r="AE318" s="27"/>
      <c r="AF318" s="27"/>
      <c r="AG318" s="27"/>
      <c r="AH318" s="28"/>
      <c r="AI318" s="29"/>
      <c r="AJ318" s="30"/>
    </row>
    <row r="319" spans="1:36" s="24" customFormat="1" x14ac:dyDescent="0.25">
      <c r="A319" s="1">
        <v>6004311</v>
      </c>
      <c r="B319" t="s">
        <v>710</v>
      </c>
      <c r="C319" t="s">
        <v>139</v>
      </c>
      <c r="D319" t="s">
        <v>288</v>
      </c>
      <c r="E319" s="1" t="s">
        <v>289</v>
      </c>
      <c r="F319" t="s">
        <v>290</v>
      </c>
      <c r="G319" s="19">
        <v>130</v>
      </c>
      <c r="H319" s="19">
        <v>19977</v>
      </c>
      <c r="I319" s="19">
        <v>37092</v>
      </c>
      <c r="J319" s="19">
        <v>2</v>
      </c>
      <c r="K319" s="19">
        <v>64</v>
      </c>
      <c r="L319" s="19">
        <v>0</v>
      </c>
      <c r="M319" s="19">
        <v>0</v>
      </c>
      <c r="N319" s="16">
        <v>43466</v>
      </c>
      <c r="O319" s="16">
        <v>43830</v>
      </c>
      <c r="P319" s="17">
        <v>5224259</v>
      </c>
      <c r="Q319" s="17">
        <v>9860282</v>
      </c>
      <c r="R319" s="17">
        <v>312074</v>
      </c>
      <c r="S319" s="17">
        <v>0</v>
      </c>
      <c r="T319" s="17">
        <v>178299</v>
      </c>
      <c r="U319" s="17">
        <f t="shared" si="9"/>
        <v>133775</v>
      </c>
      <c r="V319" s="17">
        <f t="shared" si="8"/>
        <v>133775</v>
      </c>
      <c r="W319" s="17">
        <v>417414</v>
      </c>
      <c r="X319" s="11">
        <v>1.1539993451016581</v>
      </c>
      <c r="Z319" s="27"/>
      <c r="AA319" s="27"/>
      <c r="AB319" s="27"/>
      <c r="AC319" s="27"/>
      <c r="AD319" s="27"/>
      <c r="AE319" s="27"/>
      <c r="AF319" s="27"/>
      <c r="AG319" s="27"/>
      <c r="AH319" s="28"/>
      <c r="AI319" s="29"/>
      <c r="AJ319" s="30"/>
    </row>
    <row r="320" spans="1:36" s="24" customFormat="1" x14ac:dyDescent="0.25">
      <c r="A320" s="1">
        <v>6009690</v>
      </c>
      <c r="B320" t="s">
        <v>1293</v>
      </c>
      <c r="C320" t="s">
        <v>139</v>
      </c>
      <c r="D320" t="s">
        <v>1294</v>
      </c>
      <c r="E320" s="1" t="s">
        <v>1295</v>
      </c>
      <c r="F320" t="s">
        <v>362</v>
      </c>
      <c r="G320" s="19">
        <v>62</v>
      </c>
      <c r="H320" s="19">
        <v>10563</v>
      </c>
      <c r="I320" s="19">
        <v>17104</v>
      </c>
      <c r="J320" s="19">
        <v>2</v>
      </c>
      <c r="K320" s="19">
        <v>18</v>
      </c>
      <c r="L320" s="19">
        <v>8</v>
      </c>
      <c r="M320" s="19">
        <v>0</v>
      </c>
      <c r="N320" s="16">
        <v>43466</v>
      </c>
      <c r="O320" s="16">
        <v>43830</v>
      </c>
      <c r="P320" s="17">
        <v>2432827</v>
      </c>
      <c r="Q320" s="17">
        <v>3596509</v>
      </c>
      <c r="R320" s="17">
        <v>22107</v>
      </c>
      <c r="S320" s="17">
        <v>0</v>
      </c>
      <c r="T320" s="17">
        <v>177359</v>
      </c>
      <c r="U320" s="17">
        <f t="shared" si="9"/>
        <v>-155252</v>
      </c>
      <c r="V320" s="17">
        <f t="shared" si="8"/>
        <v>-155252</v>
      </c>
      <c r="W320" s="17">
        <v>19506</v>
      </c>
      <c r="X320" s="11">
        <v>1.0150825433025144</v>
      </c>
      <c r="Z320" s="27"/>
      <c r="AA320" s="27"/>
      <c r="AB320" s="27"/>
      <c r="AC320" s="27"/>
      <c r="AD320" s="27"/>
      <c r="AE320" s="27"/>
      <c r="AF320" s="27"/>
      <c r="AG320" s="27"/>
      <c r="AH320" s="28"/>
      <c r="AI320" s="29"/>
      <c r="AJ320" s="30"/>
    </row>
    <row r="321" spans="1:36" s="24" customFormat="1" x14ac:dyDescent="0.25">
      <c r="A321" s="1">
        <v>6004337</v>
      </c>
      <c r="B321" t="s">
        <v>711</v>
      </c>
      <c r="C321" t="s">
        <v>28</v>
      </c>
      <c r="D321" t="s">
        <v>712</v>
      </c>
      <c r="E321" s="1" t="s">
        <v>713</v>
      </c>
      <c r="F321" t="s">
        <v>564</v>
      </c>
      <c r="G321" s="19">
        <v>27</v>
      </c>
      <c r="H321" s="19">
        <v>2492</v>
      </c>
      <c r="I321" s="19">
        <v>9121</v>
      </c>
      <c r="J321" s="19">
        <v>7</v>
      </c>
      <c r="K321" s="19">
        <v>10</v>
      </c>
      <c r="L321" s="19">
        <v>0</v>
      </c>
      <c r="M321" s="19">
        <v>0</v>
      </c>
      <c r="N321" s="16">
        <v>43466</v>
      </c>
      <c r="O321" s="16">
        <v>43830</v>
      </c>
      <c r="P321" s="17">
        <v>3339750</v>
      </c>
      <c r="Q321" s="17">
        <v>4919503</v>
      </c>
      <c r="R321" s="17">
        <v>894670</v>
      </c>
      <c r="S321" s="17">
        <v>0</v>
      </c>
      <c r="T321" s="17">
        <v>-937390</v>
      </c>
      <c r="U321" s="17">
        <f t="shared" si="9"/>
        <v>1832060</v>
      </c>
      <c r="V321" s="17">
        <f t="shared" si="8"/>
        <v>1832060</v>
      </c>
      <c r="W321" s="17">
        <v>1832060</v>
      </c>
      <c r="X321" s="11">
        <v>1.9988806055143193</v>
      </c>
      <c r="Z321" s="27"/>
      <c r="AA321" s="27"/>
      <c r="AB321" s="27"/>
      <c r="AC321" s="27"/>
      <c r="AD321" s="27"/>
      <c r="AE321" s="27"/>
      <c r="AF321" s="27"/>
      <c r="AG321" s="27"/>
      <c r="AH321" s="28"/>
      <c r="AI321" s="29"/>
      <c r="AJ321" s="30"/>
    </row>
    <row r="322" spans="1:36" s="24" customFormat="1" x14ac:dyDescent="0.25">
      <c r="A322" s="1">
        <v>6004352</v>
      </c>
      <c r="B322" t="s">
        <v>714</v>
      </c>
      <c r="C322" t="s">
        <v>19</v>
      </c>
      <c r="D322" t="s">
        <v>715</v>
      </c>
      <c r="E322" s="1" t="s">
        <v>716</v>
      </c>
      <c r="F322" t="s">
        <v>27</v>
      </c>
      <c r="G322" s="19">
        <v>74</v>
      </c>
      <c r="H322" s="19">
        <v>22994</v>
      </c>
      <c r="I322" s="19">
        <v>23829</v>
      </c>
      <c r="J322" s="19">
        <v>1</v>
      </c>
      <c r="K322" s="19">
        <v>0</v>
      </c>
      <c r="L322" s="19">
        <v>23</v>
      </c>
      <c r="M322" s="19">
        <v>1</v>
      </c>
      <c r="N322" s="16">
        <v>43466</v>
      </c>
      <c r="O322" s="16">
        <v>43830</v>
      </c>
      <c r="P322" s="17">
        <v>3971793</v>
      </c>
      <c r="Q322" s="17">
        <v>3972885</v>
      </c>
      <c r="R322" s="17">
        <v>272015</v>
      </c>
      <c r="S322" s="17">
        <v>45025</v>
      </c>
      <c r="T322" s="17">
        <v>-337266</v>
      </c>
      <c r="U322" s="17">
        <f t="shared" si="9"/>
        <v>654306</v>
      </c>
      <c r="V322" s="17">
        <f t="shared" si="8"/>
        <v>654306</v>
      </c>
      <c r="W322" s="17">
        <v>491088</v>
      </c>
      <c r="X322" s="11">
        <v>0.69602539080312997</v>
      </c>
      <c r="Z322" s="27"/>
      <c r="AA322" s="27"/>
      <c r="AB322" s="27"/>
      <c r="AC322" s="27"/>
      <c r="AD322" s="27"/>
      <c r="AE322" s="27"/>
      <c r="AF322" s="27"/>
      <c r="AG322" s="27"/>
      <c r="AH322" s="28"/>
      <c r="AI322" s="29"/>
      <c r="AJ322" s="30"/>
    </row>
    <row r="323" spans="1:36" s="24" customFormat="1" x14ac:dyDescent="0.25">
      <c r="A323" s="1">
        <v>6016687</v>
      </c>
      <c r="B323" t="s">
        <v>1558</v>
      </c>
      <c r="C323" t="s">
        <v>342</v>
      </c>
      <c r="D323" t="s">
        <v>1559</v>
      </c>
      <c r="E323" s="1" t="s">
        <v>1560</v>
      </c>
      <c r="F323" t="s">
        <v>488</v>
      </c>
      <c r="G323" s="19">
        <v>64</v>
      </c>
      <c r="H323" s="19">
        <v>11</v>
      </c>
      <c r="I323" s="19">
        <v>22378</v>
      </c>
      <c r="J323" s="19">
        <v>42</v>
      </c>
      <c r="K323" s="19">
        <v>11</v>
      </c>
      <c r="L323" s="19">
        <v>0</v>
      </c>
      <c r="M323" s="19">
        <v>0</v>
      </c>
      <c r="N323" s="16">
        <v>43282</v>
      </c>
      <c r="O323" s="16">
        <v>43646</v>
      </c>
      <c r="P323" s="17">
        <v>-1650730</v>
      </c>
      <c r="Q323" s="17">
        <v>12414884</v>
      </c>
      <c r="R323" s="17">
        <v>789500</v>
      </c>
      <c r="S323" s="17">
        <v>0</v>
      </c>
      <c r="T323" s="17">
        <v>-2556985</v>
      </c>
      <c r="U323" s="17">
        <f t="shared" si="9"/>
        <v>3346485</v>
      </c>
      <c r="V323" s="17">
        <f t="shared" si="8"/>
        <v>3346485</v>
      </c>
      <c r="W323" s="17">
        <v>1073283.2038093284</v>
      </c>
      <c r="X323" s="11">
        <v>1.6811843113443496</v>
      </c>
      <c r="Z323" s="27"/>
      <c r="AA323" s="27"/>
      <c r="AB323" s="27"/>
      <c r="AC323" s="27"/>
      <c r="AD323" s="27"/>
      <c r="AE323" s="27"/>
      <c r="AF323" s="27"/>
      <c r="AG323" s="27"/>
      <c r="AH323" s="28"/>
      <c r="AI323" s="29"/>
      <c r="AJ323" s="30"/>
    </row>
    <row r="324" spans="1:36" s="24" customFormat="1" x14ac:dyDescent="0.25">
      <c r="A324" s="1">
        <v>6001663</v>
      </c>
      <c r="B324" t="s">
        <v>330</v>
      </c>
      <c r="C324" t="s">
        <v>28</v>
      </c>
      <c r="D324" t="s">
        <v>331</v>
      </c>
      <c r="E324" s="1" t="s">
        <v>332</v>
      </c>
      <c r="F324" t="s">
        <v>209</v>
      </c>
      <c r="G324" s="19">
        <v>128</v>
      </c>
      <c r="H324" s="19">
        <v>15223</v>
      </c>
      <c r="I324" s="19">
        <v>25801</v>
      </c>
      <c r="J324" s="19">
        <v>0</v>
      </c>
      <c r="K324" s="19">
        <v>50</v>
      </c>
      <c r="L324" s="19">
        <v>0</v>
      </c>
      <c r="M324" s="19">
        <v>7</v>
      </c>
      <c r="N324" s="16">
        <v>43101</v>
      </c>
      <c r="O324" s="16">
        <v>43465</v>
      </c>
      <c r="P324" s="17">
        <v>3325083</v>
      </c>
      <c r="Q324" s="17">
        <v>5298353</v>
      </c>
      <c r="R324" s="17">
        <v>15223</v>
      </c>
      <c r="S324" s="17">
        <v>15223</v>
      </c>
      <c r="T324" s="17">
        <v>-8321</v>
      </c>
      <c r="U324" s="17">
        <f t="shared" si="9"/>
        <v>38767</v>
      </c>
      <c r="V324" s="17">
        <f t="shared" si="8"/>
        <v>38767</v>
      </c>
      <c r="W324" s="17">
        <v>-281582.54098360613</v>
      </c>
      <c r="X324" s="11">
        <v>0.80845605784182528</v>
      </c>
      <c r="Z324" s="27"/>
      <c r="AA324" s="27"/>
      <c r="AB324" s="27"/>
      <c r="AC324" s="27"/>
      <c r="AD324" s="27"/>
      <c r="AE324" s="27"/>
      <c r="AF324" s="27"/>
      <c r="AG324" s="27"/>
      <c r="AH324" s="28"/>
      <c r="AI324" s="29"/>
      <c r="AJ324" s="30"/>
    </row>
    <row r="325" spans="1:36" s="24" customFormat="1" x14ac:dyDescent="0.25">
      <c r="A325" s="1">
        <v>6000392</v>
      </c>
      <c r="B325" t="s">
        <v>103</v>
      </c>
      <c r="C325" t="s">
        <v>28</v>
      </c>
      <c r="D325" t="s">
        <v>81</v>
      </c>
      <c r="E325" s="1" t="s">
        <v>104</v>
      </c>
      <c r="F325" t="s">
        <v>83</v>
      </c>
      <c r="G325" s="19">
        <v>50</v>
      </c>
      <c r="H325" s="19">
        <v>3465</v>
      </c>
      <c r="I325" s="19">
        <v>17114</v>
      </c>
      <c r="J325" s="19">
        <v>4</v>
      </c>
      <c r="K325" s="19">
        <v>23</v>
      </c>
      <c r="L325" s="19">
        <v>0</v>
      </c>
      <c r="M325" s="19">
        <v>0</v>
      </c>
      <c r="N325" s="16">
        <v>43466</v>
      </c>
      <c r="O325" s="16">
        <v>43830</v>
      </c>
      <c r="P325" s="17">
        <v>4213389</v>
      </c>
      <c r="Q325" s="17">
        <v>4752006</v>
      </c>
      <c r="R325" s="17">
        <v>250035</v>
      </c>
      <c r="S325" s="17">
        <v>0</v>
      </c>
      <c r="T325" s="17">
        <v>-128265</v>
      </c>
      <c r="U325" s="17">
        <f t="shared" si="9"/>
        <v>378300</v>
      </c>
      <c r="V325" s="17">
        <f t="shared" si="8"/>
        <v>378300</v>
      </c>
      <c r="W325" s="17">
        <v>378300</v>
      </c>
      <c r="X325" s="11">
        <v>1.7144973153119794</v>
      </c>
      <c r="Z325" s="27"/>
      <c r="AA325" s="27"/>
      <c r="AB325" s="27"/>
      <c r="AC325" s="27"/>
      <c r="AD325" s="27"/>
      <c r="AE325" s="27"/>
      <c r="AF325" s="27"/>
      <c r="AG325" s="27"/>
      <c r="AH325" s="28"/>
      <c r="AI325" s="29"/>
      <c r="AJ325" s="30"/>
    </row>
    <row r="326" spans="1:36" s="24" customFormat="1" x14ac:dyDescent="0.25">
      <c r="A326" s="1">
        <v>6004410</v>
      </c>
      <c r="B326" t="s">
        <v>717</v>
      </c>
      <c r="C326" t="s">
        <v>718</v>
      </c>
      <c r="D326" t="s">
        <v>719</v>
      </c>
      <c r="E326" s="1" t="s">
        <v>720</v>
      </c>
      <c r="F326" t="s">
        <v>234</v>
      </c>
      <c r="G326" s="19">
        <v>144</v>
      </c>
      <c r="H326" s="19">
        <v>35194</v>
      </c>
      <c r="I326" s="19">
        <v>45514</v>
      </c>
      <c r="J326" s="19">
        <v>4</v>
      </c>
      <c r="K326" s="19">
        <v>70</v>
      </c>
      <c r="L326" s="19">
        <v>0</v>
      </c>
      <c r="M326" s="19">
        <v>0</v>
      </c>
      <c r="N326" s="16">
        <v>43466</v>
      </c>
      <c r="O326" s="16">
        <v>43830</v>
      </c>
      <c r="P326" s="17">
        <v>8968444</v>
      </c>
      <c r="Q326" s="17">
        <v>9684413</v>
      </c>
      <c r="R326" s="17">
        <v>-121683</v>
      </c>
      <c r="S326" s="17">
        <v>365145</v>
      </c>
      <c r="T326" s="17">
        <v>-897833</v>
      </c>
      <c r="U326" s="17">
        <f t="shared" si="9"/>
        <v>1141295</v>
      </c>
      <c r="V326" s="17">
        <f t="shared" ref="V326:V389" si="10">U326/((O326-N326+1)/365)</f>
        <v>1141295</v>
      </c>
      <c r="W326" s="17">
        <v>632346</v>
      </c>
      <c r="X326" s="11">
        <v>0.77682682091842759</v>
      </c>
      <c r="Z326" s="27"/>
      <c r="AA326" s="27"/>
      <c r="AB326" s="27"/>
      <c r="AC326" s="27"/>
      <c r="AD326" s="27"/>
      <c r="AE326" s="27"/>
      <c r="AF326" s="27"/>
      <c r="AG326" s="27"/>
      <c r="AH326" s="28"/>
      <c r="AI326" s="29"/>
      <c r="AJ326" s="30"/>
    </row>
    <row r="327" spans="1:36" s="24" customFormat="1" x14ac:dyDescent="0.25">
      <c r="A327" s="1">
        <v>6004428</v>
      </c>
      <c r="B327" t="s">
        <v>721</v>
      </c>
      <c r="C327" t="s">
        <v>410</v>
      </c>
      <c r="D327" t="s">
        <v>722</v>
      </c>
      <c r="E327" s="1" t="s">
        <v>723</v>
      </c>
      <c r="F327" t="s">
        <v>36</v>
      </c>
      <c r="G327" s="19">
        <v>121</v>
      </c>
      <c r="H327" s="19">
        <v>12527</v>
      </c>
      <c r="I327" s="19">
        <v>34313</v>
      </c>
      <c r="J327" s="19">
        <v>3</v>
      </c>
      <c r="K327" s="19">
        <v>59</v>
      </c>
      <c r="L327" s="19">
        <v>0</v>
      </c>
      <c r="M327" s="19">
        <v>0</v>
      </c>
      <c r="N327" s="16">
        <v>43466</v>
      </c>
      <c r="O327" s="16">
        <v>43830</v>
      </c>
      <c r="P327" s="17">
        <v>2356930</v>
      </c>
      <c r="Q327" s="17">
        <v>6289250</v>
      </c>
      <c r="R327" s="17">
        <v>1439</v>
      </c>
      <c r="S327" s="17">
        <v>0</v>
      </c>
      <c r="T327" s="17">
        <v>-325144</v>
      </c>
      <c r="U327" s="17">
        <f t="shared" ref="U327:U390" si="11">R327+S327-T327</f>
        <v>326583</v>
      </c>
      <c r="V327" s="17">
        <f t="shared" si="10"/>
        <v>326583</v>
      </c>
      <c r="W327" s="17">
        <v>640782.38035816234</v>
      </c>
      <c r="X327" s="11">
        <v>0.90616492170512897</v>
      </c>
      <c r="Z327" s="27"/>
      <c r="AA327" s="27"/>
      <c r="AB327" s="27"/>
      <c r="AC327" s="27"/>
      <c r="AD327" s="27"/>
      <c r="AE327" s="27"/>
      <c r="AF327" s="27"/>
      <c r="AG327" s="27"/>
      <c r="AH327" s="28"/>
      <c r="AI327" s="29"/>
      <c r="AJ327" s="30"/>
    </row>
    <row r="328" spans="1:36" s="24" customFormat="1" x14ac:dyDescent="0.25">
      <c r="A328" s="1">
        <v>6004451</v>
      </c>
      <c r="B328" t="s">
        <v>725</v>
      </c>
      <c r="C328" t="s">
        <v>434</v>
      </c>
      <c r="D328" t="s">
        <v>726</v>
      </c>
      <c r="E328" s="1" t="s">
        <v>727</v>
      </c>
      <c r="F328" t="s">
        <v>728</v>
      </c>
      <c r="G328" s="19">
        <v>79</v>
      </c>
      <c r="H328" s="19">
        <v>11123</v>
      </c>
      <c r="I328" s="19">
        <v>17703</v>
      </c>
      <c r="J328" s="19">
        <v>3</v>
      </c>
      <c r="K328" s="19">
        <v>38</v>
      </c>
      <c r="L328" s="19">
        <v>0</v>
      </c>
      <c r="M328" s="19">
        <v>0</v>
      </c>
      <c r="N328" s="16">
        <v>43466</v>
      </c>
      <c r="O328" s="16">
        <v>43830</v>
      </c>
      <c r="P328" s="17">
        <v>3987377</v>
      </c>
      <c r="Q328" s="17">
        <v>4143144</v>
      </c>
      <c r="R328" s="17">
        <v>-10573</v>
      </c>
      <c r="S328" s="17">
        <v>19760</v>
      </c>
      <c r="T328" s="17">
        <v>-92403</v>
      </c>
      <c r="U328" s="17">
        <f t="shared" si="11"/>
        <v>101590</v>
      </c>
      <c r="V328" s="17">
        <f t="shared" si="10"/>
        <v>101590</v>
      </c>
      <c r="W328" s="17">
        <v>-78712.809802413918</v>
      </c>
      <c r="X328" s="11">
        <v>0.79625177222764298</v>
      </c>
      <c r="Z328" s="27"/>
      <c r="AA328" s="27"/>
      <c r="AB328" s="27"/>
      <c r="AC328" s="27"/>
      <c r="AD328" s="27"/>
      <c r="AE328" s="27"/>
      <c r="AF328" s="27"/>
      <c r="AG328" s="27"/>
      <c r="AH328" s="28"/>
      <c r="AI328" s="29"/>
      <c r="AJ328" s="30"/>
    </row>
    <row r="329" spans="1:36" s="24" customFormat="1" x14ac:dyDescent="0.25">
      <c r="A329" s="1">
        <v>6004477</v>
      </c>
      <c r="B329" t="s">
        <v>732</v>
      </c>
      <c r="C329" t="s">
        <v>28</v>
      </c>
      <c r="D329" t="s">
        <v>281</v>
      </c>
      <c r="E329" s="1" t="s">
        <v>282</v>
      </c>
      <c r="F329" t="s">
        <v>283</v>
      </c>
      <c r="G329" s="19">
        <v>108</v>
      </c>
      <c r="H329" s="19">
        <v>7728</v>
      </c>
      <c r="I329" s="19">
        <v>17203</v>
      </c>
      <c r="J329" s="19">
        <v>3</v>
      </c>
      <c r="K329" s="19">
        <v>51</v>
      </c>
      <c r="L329" s="19">
        <v>1</v>
      </c>
      <c r="M329" s="19">
        <v>0</v>
      </c>
      <c r="N329" s="16">
        <v>43101</v>
      </c>
      <c r="O329" s="16">
        <v>43465</v>
      </c>
      <c r="P329" s="17">
        <v>2083876</v>
      </c>
      <c r="Q329" s="17">
        <v>3199042</v>
      </c>
      <c r="R329" s="17">
        <v>7728</v>
      </c>
      <c r="S329" s="17">
        <v>7728</v>
      </c>
      <c r="T329" s="17">
        <v>-63342</v>
      </c>
      <c r="U329" s="17">
        <f t="shared" si="11"/>
        <v>78798</v>
      </c>
      <c r="V329" s="17">
        <f t="shared" si="10"/>
        <v>78798</v>
      </c>
      <c r="W329" s="17">
        <v>791589.26229508221</v>
      </c>
      <c r="X329" s="11">
        <v>0.92075287066342526</v>
      </c>
      <c r="Z329" s="27"/>
      <c r="AA329" s="27"/>
      <c r="AB329" s="27"/>
      <c r="AC329" s="27"/>
      <c r="AD329" s="27"/>
      <c r="AE329" s="27"/>
      <c r="AF329" s="27"/>
      <c r="AG329" s="27"/>
      <c r="AH329" s="28"/>
      <c r="AI329" s="29"/>
      <c r="AJ329" s="30"/>
    </row>
    <row r="330" spans="1:36" s="24" customFormat="1" x14ac:dyDescent="0.25">
      <c r="A330" s="1">
        <v>6004485</v>
      </c>
      <c r="B330" t="s">
        <v>733</v>
      </c>
      <c r="C330" t="s">
        <v>28</v>
      </c>
      <c r="D330" t="s">
        <v>734</v>
      </c>
      <c r="E330" s="1" t="s">
        <v>735</v>
      </c>
      <c r="F330" t="s">
        <v>736</v>
      </c>
      <c r="G330" s="19">
        <v>58</v>
      </c>
      <c r="H330" s="19">
        <v>8178</v>
      </c>
      <c r="I330" s="19">
        <v>14423</v>
      </c>
      <c r="J330" s="19">
        <v>2</v>
      </c>
      <c r="K330" s="19">
        <v>23</v>
      </c>
      <c r="L330" s="19">
        <v>2</v>
      </c>
      <c r="M330" s="19">
        <v>1</v>
      </c>
      <c r="N330" s="16">
        <v>43466</v>
      </c>
      <c r="O330" s="16">
        <v>43830</v>
      </c>
      <c r="P330" s="17">
        <v>1851701</v>
      </c>
      <c r="Q330" s="17">
        <v>2351981</v>
      </c>
      <c r="R330" s="17">
        <v>95471</v>
      </c>
      <c r="S330" s="17">
        <v>0</v>
      </c>
      <c r="T330" s="17">
        <v>-6837</v>
      </c>
      <c r="U330" s="17">
        <f t="shared" si="11"/>
        <v>102308</v>
      </c>
      <c r="V330" s="17">
        <f t="shared" si="10"/>
        <v>102308</v>
      </c>
      <c r="W330" s="17">
        <v>6269</v>
      </c>
      <c r="X330" s="11">
        <v>0.97285101749132241</v>
      </c>
      <c r="Z330" s="27"/>
      <c r="AA330" s="27"/>
      <c r="AB330" s="27"/>
      <c r="AC330" s="27"/>
      <c r="AD330" s="27"/>
      <c r="AE330" s="27"/>
      <c r="AF330" s="27"/>
      <c r="AG330" s="27"/>
      <c r="AH330" s="28"/>
      <c r="AI330" s="29"/>
      <c r="AJ330" s="30"/>
    </row>
    <row r="331" spans="1:36" s="24" customFormat="1" x14ac:dyDescent="0.25">
      <c r="A331" s="1">
        <v>6004501</v>
      </c>
      <c r="B331" t="s">
        <v>741</v>
      </c>
      <c r="C331" t="s">
        <v>28</v>
      </c>
      <c r="D331" t="s">
        <v>674</v>
      </c>
      <c r="E331" s="1" t="s">
        <v>675</v>
      </c>
      <c r="F331" t="s">
        <v>209</v>
      </c>
      <c r="G331" s="19">
        <v>67</v>
      </c>
      <c r="H331" s="19">
        <v>4372</v>
      </c>
      <c r="I331" s="19">
        <v>16271</v>
      </c>
      <c r="J331" s="19">
        <v>12</v>
      </c>
      <c r="K331" s="19">
        <v>14</v>
      </c>
      <c r="L331" s="19">
        <v>9</v>
      </c>
      <c r="M331" s="19">
        <v>0</v>
      </c>
      <c r="N331" s="16">
        <v>43282</v>
      </c>
      <c r="O331" s="16">
        <v>43646</v>
      </c>
      <c r="P331" s="17">
        <v>2494768</v>
      </c>
      <c r="Q331" s="17">
        <v>3146742</v>
      </c>
      <c r="R331" s="17">
        <v>-91717</v>
      </c>
      <c r="S331" s="17">
        <v>0</v>
      </c>
      <c r="T331" s="17">
        <v>-58825</v>
      </c>
      <c r="U331" s="17">
        <f t="shared" si="11"/>
        <v>-32892</v>
      </c>
      <c r="V331" s="17">
        <f t="shared" si="10"/>
        <v>-32892</v>
      </c>
      <c r="W331" s="17">
        <v>-102165.19802793814</v>
      </c>
      <c r="X331" s="11">
        <v>1.1148113124774559</v>
      </c>
      <c r="Z331" s="27"/>
      <c r="AA331" s="27"/>
      <c r="AB331" s="27"/>
      <c r="AC331" s="27"/>
      <c r="AD331" s="27"/>
      <c r="AE331" s="27"/>
      <c r="AF331" s="27"/>
      <c r="AG331" s="27"/>
      <c r="AH331" s="28"/>
      <c r="AI331" s="29"/>
      <c r="AJ331" s="30"/>
    </row>
    <row r="332" spans="1:36" s="24" customFormat="1" x14ac:dyDescent="0.25">
      <c r="A332" s="1">
        <v>6004550</v>
      </c>
      <c r="B332" t="s">
        <v>742</v>
      </c>
      <c r="C332" t="s">
        <v>743</v>
      </c>
      <c r="D332" t="s">
        <v>744</v>
      </c>
      <c r="E332" s="1" t="s">
        <v>745</v>
      </c>
      <c r="F332" t="s">
        <v>27</v>
      </c>
      <c r="G332" s="19">
        <v>129</v>
      </c>
      <c r="H332" s="19">
        <v>12561</v>
      </c>
      <c r="I332" s="19">
        <v>40678</v>
      </c>
      <c r="J332" s="19" t="s">
        <v>1620</v>
      </c>
      <c r="K332" s="19" t="s">
        <v>1620</v>
      </c>
      <c r="L332" s="19" t="s">
        <v>1620</v>
      </c>
      <c r="M332" s="19" t="s">
        <v>1620</v>
      </c>
      <c r="N332" s="16">
        <v>43282</v>
      </c>
      <c r="O332" s="16">
        <v>43646</v>
      </c>
      <c r="P332" s="17">
        <v>6978187</v>
      </c>
      <c r="Q332" s="17">
        <v>13684134</v>
      </c>
      <c r="R332" s="17">
        <v>-575158</v>
      </c>
      <c r="S332" s="17">
        <v>136918</v>
      </c>
      <c r="T332" s="17">
        <v>-258441</v>
      </c>
      <c r="U332" s="17">
        <f t="shared" si="11"/>
        <v>-179799</v>
      </c>
      <c r="V332" s="17">
        <f t="shared" si="10"/>
        <v>-179799</v>
      </c>
      <c r="W332" s="17">
        <v>-625555</v>
      </c>
      <c r="X332" s="11">
        <v>1.2460305079665128</v>
      </c>
      <c r="Z332" s="27"/>
      <c r="AA332" s="27"/>
      <c r="AB332" s="27"/>
      <c r="AC332" s="27"/>
      <c r="AD332" s="27"/>
      <c r="AE332" s="27"/>
      <c r="AF332" s="27"/>
      <c r="AG332" s="27"/>
      <c r="AH332" s="28"/>
      <c r="AI332" s="29"/>
      <c r="AJ332" s="30"/>
    </row>
    <row r="333" spans="1:36" s="24" customFormat="1" x14ac:dyDescent="0.25">
      <c r="A333" s="1">
        <v>6006761</v>
      </c>
      <c r="B333" t="s">
        <v>995</v>
      </c>
      <c r="C333" t="s">
        <v>996</v>
      </c>
      <c r="D333" t="s">
        <v>442</v>
      </c>
      <c r="E333" s="1" t="s">
        <v>443</v>
      </c>
      <c r="F333" t="s">
        <v>444</v>
      </c>
      <c r="G333" s="19">
        <v>245</v>
      </c>
      <c r="H333" s="19">
        <v>33343</v>
      </c>
      <c r="I333" s="19">
        <v>53139</v>
      </c>
      <c r="J333" s="19">
        <v>19</v>
      </c>
      <c r="K333" s="19">
        <v>113</v>
      </c>
      <c r="L333" s="19">
        <v>0</v>
      </c>
      <c r="M333" s="19">
        <v>0</v>
      </c>
      <c r="N333" s="16">
        <v>43435</v>
      </c>
      <c r="O333" s="16">
        <v>43799</v>
      </c>
      <c r="P333" s="17">
        <v>10104124</v>
      </c>
      <c r="Q333" s="17">
        <v>12542044</v>
      </c>
      <c r="R333" s="17">
        <v>-1272075</v>
      </c>
      <c r="S333" s="17">
        <v>12324</v>
      </c>
      <c r="T333" s="17">
        <v>1600309</v>
      </c>
      <c r="U333" s="17">
        <f t="shared" si="11"/>
        <v>-2860060</v>
      </c>
      <c r="V333" s="17">
        <f t="shared" si="10"/>
        <v>-2860060</v>
      </c>
      <c r="W333" s="17">
        <v>-5457195</v>
      </c>
      <c r="X333" s="11">
        <v>0.57699352390920389</v>
      </c>
      <c r="Z333" s="27"/>
      <c r="AA333" s="27"/>
      <c r="AB333" s="27"/>
      <c r="AC333" s="27"/>
      <c r="AD333" s="27"/>
      <c r="AE333" s="27"/>
      <c r="AF333" s="27"/>
      <c r="AG333" s="27"/>
      <c r="AH333" s="28"/>
      <c r="AI333" s="29"/>
      <c r="AJ333" s="30"/>
    </row>
    <row r="334" spans="1:36" s="24" customFormat="1" x14ac:dyDescent="0.25">
      <c r="A334" s="1">
        <v>6004212</v>
      </c>
      <c r="B334" t="s">
        <v>695</v>
      </c>
      <c r="C334" t="s">
        <v>51</v>
      </c>
      <c r="D334" t="s">
        <v>696</v>
      </c>
      <c r="E334" s="1" t="s">
        <v>697</v>
      </c>
      <c r="F334" t="s">
        <v>295</v>
      </c>
      <c r="G334" s="19">
        <v>60</v>
      </c>
      <c r="H334" s="19">
        <v>13734</v>
      </c>
      <c r="I334" s="19">
        <v>17523</v>
      </c>
      <c r="J334" s="19">
        <v>16</v>
      </c>
      <c r="K334" s="19">
        <v>22</v>
      </c>
      <c r="L334" s="19">
        <v>0</v>
      </c>
      <c r="M334" s="19">
        <v>0</v>
      </c>
      <c r="N334" s="16">
        <v>43466</v>
      </c>
      <c r="O334" s="16">
        <v>43830</v>
      </c>
      <c r="P334" s="17">
        <v>2385939</v>
      </c>
      <c r="Q334" s="17">
        <v>2906227</v>
      </c>
      <c r="R334" s="17">
        <v>-50258</v>
      </c>
      <c r="S334" s="17">
        <v>0</v>
      </c>
      <c r="T334" s="17">
        <v>-134927</v>
      </c>
      <c r="U334" s="17">
        <f t="shared" si="11"/>
        <v>84669</v>
      </c>
      <c r="V334" s="17">
        <f t="shared" si="10"/>
        <v>84669</v>
      </c>
      <c r="W334" s="17">
        <v>24195</v>
      </c>
      <c r="X334" s="11">
        <v>0.95275276306218737</v>
      </c>
      <c r="Z334" s="27"/>
      <c r="AA334" s="27"/>
      <c r="AB334" s="27"/>
      <c r="AC334" s="27"/>
      <c r="AD334" s="27"/>
      <c r="AE334" s="27"/>
      <c r="AF334" s="27"/>
      <c r="AG334" s="27"/>
      <c r="AH334" s="28"/>
      <c r="AI334" s="29"/>
      <c r="AJ334" s="30"/>
    </row>
    <row r="335" spans="1:36" s="24" customFormat="1" x14ac:dyDescent="0.25">
      <c r="A335" s="1">
        <v>6013023</v>
      </c>
      <c r="B335" t="s">
        <v>1439</v>
      </c>
      <c r="C335" t="s">
        <v>28</v>
      </c>
      <c r="D335" t="s">
        <v>1167</v>
      </c>
      <c r="E335" s="1" t="s">
        <v>1168</v>
      </c>
      <c r="F335" t="s">
        <v>444</v>
      </c>
      <c r="G335" s="19">
        <v>92</v>
      </c>
      <c r="H335" s="19">
        <v>7606</v>
      </c>
      <c r="I335" s="19">
        <v>25174</v>
      </c>
      <c r="J335" s="19">
        <v>20</v>
      </c>
      <c r="K335" s="19">
        <v>36</v>
      </c>
      <c r="L335" s="19">
        <v>0</v>
      </c>
      <c r="M335" s="19">
        <v>0</v>
      </c>
      <c r="N335" s="16">
        <v>43282</v>
      </c>
      <c r="O335" s="16">
        <v>43646</v>
      </c>
      <c r="P335" s="17">
        <v>8878352</v>
      </c>
      <c r="Q335" s="17">
        <v>8225937</v>
      </c>
      <c r="R335" s="17">
        <v>-1947606</v>
      </c>
      <c r="S335" s="17">
        <v>0</v>
      </c>
      <c r="T335" s="17">
        <v>-481977</v>
      </c>
      <c r="U335" s="17">
        <f t="shared" si="11"/>
        <v>-1465629</v>
      </c>
      <c r="V335" s="17">
        <f t="shared" si="10"/>
        <v>-1465629</v>
      </c>
      <c r="W335" s="17">
        <v>-258656.05978260934</v>
      </c>
      <c r="X335" s="11">
        <v>1.7692458891728078</v>
      </c>
      <c r="Z335" s="27"/>
      <c r="AA335" s="27"/>
      <c r="AB335" s="27"/>
      <c r="AC335" s="27"/>
      <c r="AD335" s="27"/>
      <c r="AE335" s="27"/>
      <c r="AF335" s="27"/>
      <c r="AG335" s="27"/>
      <c r="AH335" s="28"/>
      <c r="AI335" s="29"/>
      <c r="AJ335" s="30"/>
    </row>
    <row r="336" spans="1:36" s="24" customFormat="1" x14ac:dyDescent="0.25">
      <c r="A336" s="1">
        <v>6012579</v>
      </c>
      <c r="B336" t="s">
        <v>1417</v>
      </c>
      <c r="C336" t="s">
        <v>1418</v>
      </c>
      <c r="D336" t="s">
        <v>486</v>
      </c>
      <c r="E336" s="1" t="s">
        <v>487</v>
      </c>
      <c r="F336" t="s">
        <v>488</v>
      </c>
      <c r="G336" s="19">
        <v>95</v>
      </c>
      <c r="H336" s="19">
        <v>7322</v>
      </c>
      <c r="I336" s="19">
        <v>27332</v>
      </c>
      <c r="J336" s="19">
        <v>3</v>
      </c>
      <c r="K336" s="19">
        <v>34</v>
      </c>
      <c r="L336" s="19">
        <v>8</v>
      </c>
      <c r="M336" s="19">
        <v>0</v>
      </c>
      <c r="N336" s="16">
        <v>43466</v>
      </c>
      <c r="O336" s="16">
        <v>43830</v>
      </c>
      <c r="P336" s="17">
        <v>5090203</v>
      </c>
      <c r="Q336" s="17">
        <v>9155852</v>
      </c>
      <c r="R336" s="17">
        <v>202819</v>
      </c>
      <c r="S336" s="17">
        <v>60288</v>
      </c>
      <c r="T336" s="17">
        <v>-2553303</v>
      </c>
      <c r="U336" s="17">
        <f t="shared" si="11"/>
        <v>2816410</v>
      </c>
      <c r="V336" s="17">
        <f t="shared" si="10"/>
        <v>2816410</v>
      </c>
      <c r="W336" s="17">
        <v>773526.62702421937</v>
      </c>
      <c r="X336" s="11">
        <v>1.4202471264548648</v>
      </c>
      <c r="Z336" s="27"/>
      <c r="AA336" s="27"/>
      <c r="AB336" s="27"/>
      <c r="AC336" s="27"/>
      <c r="AD336" s="27"/>
      <c r="AE336" s="27"/>
      <c r="AF336" s="27"/>
      <c r="AG336" s="27"/>
      <c r="AH336" s="28"/>
      <c r="AI336" s="29"/>
      <c r="AJ336" s="30"/>
    </row>
    <row r="337" spans="1:36" s="24" customFormat="1" x14ac:dyDescent="0.25">
      <c r="A337" s="1">
        <v>6002778</v>
      </c>
      <c r="B337" t="s">
        <v>463</v>
      </c>
      <c r="C337" t="s">
        <v>206</v>
      </c>
      <c r="D337" t="s">
        <v>464</v>
      </c>
      <c r="E337" s="1" t="s">
        <v>465</v>
      </c>
      <c r="F337" t="s">
        <v>209</v>
      </c>
      <c r="G337" s="19">
        <v>181</v>
      </c>
      <c r="H337" s="19">
        <v>24274</v>
      </c>
      <c r="I337" s="19">
        <v>27384</v>
      </c>
      <c r="J337" s="19">
        <v>4</v>
      </c>
      <c r="K337" s="19">
        <v>0</v>
      </c>
      <c r="L337" s="19">
        <v>59</v>
      </c>
      <c r="M337" s="19">
        <v>0</v>
      </c>
      <c r="N337" s="16">
        <v>43466</v>
      </c>
      <c r="O337" s="16">
        <v>43830</v>
      </c>
      <c r="P337" s="17">
        <v>4780082</v>
      </c>
      <c r="Q337" s="17">
        <v>5049506</v>
      </c>
      <c r="R337" s="17">
        <v>-321259</v>
      </c>
      <c r="S337" s="17">
        <v>0</v>
      </c>
      <c r="T337" s="17">
        <v>-338936</v>
      </c>
      <c r="U337" s="17">
        <f t="shared" si="11"/>
        <v>17677</v>
      </c>
      <c r="V337" s="17">
        <f t="shared" si="10"/>
        <v>17677</v>
      </c>
      <c r="W337" s="17">
        <v>380222</v>
      </c>
      <c r="X337" s="11">
        <v>0.86533527045872993</v>
      </c>
      <c r="Z337" s="27"/>
      <c r="AA337" s="27"/>
      <c r="AB337" s="27"/>
      <c r="AC337" s="27"/>
      <c r="AD337" s="27"/>
      <c r="AE337" s="27"/>
      <c r="AF337" s="27"/>
      <c r="AG337" s="27"/>
      <c r="AH337" s="28"/>
      <c r="AI337" s="29"/>
      <c r="AJ337" s="30"/>
    </row>
    <row r="338" spans="1:36" s="24" customFormat="1" x14ac:dyDescent="0.25">
      <c r="A338" s="1">
        <v>6001788</v>
      </c>
      <c r="B338" t="s">
        <v>350</v>
      </c>
      <c r="C338" t="s">
        <v>206</v>
      </c>
      <c r="D338" t="s">
        <v>351</v>
      </c>
      <c r="E338" s="1" t="s">
        <v>352</v>
      </c>
      <c r="F338" t="s">
        <v>353</v>
      </c>
      <c r="G338" s="19">
        <v>70</v>
      </c>
      <c r="H338" s="19">
        <v>13159</v>
      </c>
      <c r="I338" s="19">
        <v>20185</v>
      </c>
      <c r="J338" s="19">
        <v>2</v>
      </c>
      <c r="K338" s="19">
        <v>30</v>
      </c>
      <c r="L338" s="19">
        <v>0</v>
      </c>
      <c r="M338" s="19">
        <v>2</v>
      </c>
      <c r="N338" s="16">
        <v>43466</v>
      </c>
      <c r="O338" s="16">
        <v>43830</v>
      </c>
      <c r="P338" s="17">
        <v>4069452</v>
      </c>
      <c r="Q338" s="17">
        <v>4243884</v>
      </c>
      <c r="R338" s="17">
        <v>242828</v>
      </c>
      <c r="S338" s="17">
        <v>0</v>
      </c>
      <c r="T338" s="17">
        <v>-74042</v>
      </c>
      <c r="U338" s="17">
        <f t="shared" si="11"/>
        <v>316870</v>
      </c>
      <c r="V338" s="17">
        <f t="shared" si="10"/>
        <v>316870</v>
      </c>
      <c r="W338" s="17">
        <v>580480</v>
      </c>
      <c r="X338" s="11">
        <v>0.73256864980699754</v>
      </c>
      <c r="Z338" s="27"/>
      <c r="AA338" s="27"/>
      <c r="AB338" s="27"/>
      <c r="AC338" s="27"/>
      <c r="AD338" s="27"/>
      <c r="AE338" s="27"/>
      <c r="AF338" s="27"/>
      <c r="AG338" s="27"/>
      <c r="AH338" s="28"/>
      <c r="AI338" s="29"/>
      <c r="AJ338" s="30"/>
    </row>
    <row r="339" spans="1:36" s="24" customFormat="1" x14ac:dyDescent="0.25">
      <c r="A339" s="1">
        <v>6001341</v>
      </c>
      <c r="B339" t="s">
        <v>277</v>
      </c>
      <c r="C339" t="s">
        <v>206</v>
      </c>
      <c r="D339" t="s">
        <v>278</v>
      </c>
      <c r="E339" s="1" t="s">
        <v>279</v>
      </c>
      <c r="F339" t="s">
        <v>213</v>
      </c>
      <c r="G339" s="19">
        <v>180</v>
      </c>
      <c r="H339" s="19">
        <v>42901</v>
      </c>
      <c r="I339" s="19">
        <v>44866</v>
      </c>
      <c r="J339" s="19">
        <v>0</v>
      </c>
      <c r="K339" s="19">
        <v>51</v>
      </c>
      <c r="L339" s="19">
        <v>26</v>
      </c>
      <c r="M339" s="19">
        <v>0</v>
      </c>
      <c r="N339" s="16">
        <v>43466</v>
      </c>
      <c r="O339" s="16">
        <v>43830</v>
      </c>
      <c r="P339" s="17">
        <v>6137492</v>
      </c>
      <c r="Q339" s="17">
        <v>6548379</v>
      </c>
      <c r="R339" s="17">
        <v>-49760</v>
      </c>
      <c r="S339" s="17">
        <v>0</v>
      </c>
      <c r="T339" s="17">
        <v>-389047</v>
      </c>
      <c r="U339" s="17">
        <f t="shared" si="11"/>
        <v>339287</v>
      </c>
      <c r="V339" s="17">
        <f t="shared" si="10"/>
        <v>339287</v>
      </c>
      <c r="W339" s="17">
        <v>783971</v>
      </c>
      <c r="X339" s="11">
        <v>0.69537773088607135</v>
      </c>
      <c r="Z339" s="27"/>
      <c r="AA339" s="27"/>
      <c r="AB339" s="27"/>
      <c r="AC339" s="27"/>
      <c r="AD339" s="27"/>
      <c r="AE339" s="27"/>
      <c r="AF339" s="27"/>
      <c r="AG339" s="27"/>
      <c r="AH339" s="28"/>
      <c r="AI339" s="29"/>
      <c r="AJ339" s="30"/>
    </row>
    <row r="340" spans="1:36" s="24" customFormat="1" x14ac:dyDescent="0.25">
      <c r="A340" s="1">
        <v>6009203</v>
      </c>
      <c r="B340" t="s">
        <v>1238</v>
      </c>
      <c r="C340" t="s">
        <v>206</v>
      </c>
      <c r="D340" t="s">
        <v>1239</v>
      </c>
      <c r="E340" s="1" t="s">
        <v>1240</v>
      </c>
      <c r="F340" t="s">
        <v>1241</v>
      </c>
      <c r="G340" s="19">
        <v>131</v>
      </c>
      <c r="H340" s="19">
        <v>20077</v>
      </c>
      <c r="I340" s="19">
        <v>23502</v>
      </c>
      <c r="J340" s="19">
        <v>12</v>
      </c>
      <c r="K340" s="19">
        <v>44</v>
      </c>
      <c r="L340" s="19">
        <v>1</v>
      </c>
      <c r="M340" s="19">
        <v>7</v>
      </c>
      <c r="N340" s="16">
        <v>43466</v>
      </c>
      <c r="O340" s="16">
        <v>43830</v>
      </c>
      <c r="P340" s="17">
        <v>3968524</v>
      </c>
      <c r="Q340" s="17">
        <v>4178392</v>
      </c>
      <c r="R340" s="17">
        <v>-425985</v>
      </c>
      <c r="S340" s="17">
        <v>0</v>
      </c>
      <c r="T340" s="17">
        <v>-304614</v>
      </c>
      <c r="U340" s="17">
        <f t="shared" si="11"/>
        <v>-121371</v>
      </c>
      <c r="V340" s="17">
        <f t="shared" si="10"/>
        <v>-121371</v>
      </c>
      <c r="W340" s="17">
        <v>121011</v>
      </c>
      <c r="X340" s="11">
        <v>0.94575377778047998</v>
      </c>
      <c r="Z340" s="27"/>
      <c r="AA340" s="27"/>
      <c r="AB340" s="27"/>
      <c r="AC340" s="27"/>
      <c r="AD340" s="27"/>
      <c r="AE340" s="27"/>
      <c r="AF340" s="27"/>
      <c r="AG340" s="27"/>
      <c r="AH340" s="28"/>
      <c r="AI340" s="29"/>
      <c r="AJ340" s="30"/>
    </row>
    <row r="341" spans="1:36" s="24" customFormat="1" x14ac:dyDescent="0.25">
      <c r="A341" s="1">
        <v>6004469</v>
      </c>
      <c r="B341" t="s">
        <v>729</v>
      </c>
      <c r="C341" t="s">
        <v>206</v>
      </c>
      <c r="D341" t="s">
        <v>730</v>
      </c>
      <c r="E341" s="1" t="s">
        <v>731</v>
      </c>
      <c r="F341" t="s">
        <v>353</v>
      </c>
      <c r="G341" s="19">
        <v>74</v>
      </c>
      <c r="H341" s="19">
        <v>18625</v>
      </c>
      <c r="I341" s="19">
        <v>21032</v>
      </c>
      <c r="J341" s="19">
        <v>2</v>
      </c>
      <c r="K341" s="19">
        <v>36</v>
      </c>
      <c r="L341" s="19">
        <v>0</v>
      </c>
      <c r="M341" s="19">
        <v>0</v>
      </c>
      <c r="N341" s="16">
        <v>43466</v>
      </c>
      <c r="O341" s="16">
        <v>43830</v>
      </c>
      <c r="P341" s="17">
        <v>2998595</v>
      </c>
      <c r="Q341" s="17">
        <v>3192170</v>
      </c>
      <c r="R341" s="17">
        <v>-39167</v>
      </c>
      <c r="S341" s="17">
        <v>0</v>
      </c>
      <c r="T341" s="17">
        <v>-50130</v>
      </c>
      <c r="U341" s="17">
        <f t="shared" si="11"/>
        <v>10963</v>
      </c>
      <c r="V341" s="17">
        <f t="shared" si="10"/>
        <v>10963</v>
      </c>
      <c r="W341" s="17">
        <v>221280</v>
      </c>
      <c r="X341" s="11">
        <v>0.77211257309941528</v>
      </c>
      <c r="Z341" s="27"/>
      <c r="AA341" s="27"/>
      <c r="AB341" s="27"/>
      <c r="AC341" s="27"/>
      <c r="AD341" s="27"/>
      <c r="AE341" s="27"/>
      <c r="AF341" s="27"/>
      <c r="AG341" s="27"/>
      <c r="AH341" s="28"/>
      <c r="AI341" s="29"/>
      <c r="AJ341" s="30"/>
    </row>
    <row r="342" spans="1:36" s="24" customFormat="1" x14ac:dyDescent="0.25">
      <c r="A342" s="1">
        <v>6013106</v>
      </c>
      <c r="B342" t="s">
        <v>1444</v>
      </c>
      <c r="C342" t="s">
        <v>206</v>
      </c>
      <c r="D342" t="s">
        <v>1445</v>
      </c>
      <c r="E342" s="1" t="s">
        <v>1446</v>
      </c>
      <c r="F342" t="s">
        <v>1447</v>
      </c>
      <c r="G342" s="19">
        <v>119</v>
      </c>
      <c r="H342" s="19">
        <v>16288</v>
      </c>
      <c r="I342" s="19">
        <v>28892</v>
      </c>
      <c r="J342" s="19">
        <v>7</v>
      </c>
      <c r="K342" s="19">
        <v>56</v>
      </c>
      <c r="L342" s="19">
        <v>0</v>
      </c>
      <c r="M342" s="19">
        <v>0</v>
      </c>
      <c r="N342" s="16">
        <v>43466</v>
      </c>
      <c r="O342" s="16">
        <v>43830</v>
      </c>
      <c r="P342" s="17">
        <v>5930281</v>
      </c>
      <c r="Q342" s="17">
        <v>6433630</v>
      </c>
      <c r="R342" s="17">
        <v>-99647</v>
      </c>
      <c r="S342" s="17">
        <v>0</v>
      </c>
      <c r="T342" s="17">
        <v>-282388</v>
      </c>
      <c r="U342" s="17">
        <f t="shared" si="11"/>
        <v>182741</v>
      </c>
      <c r="V342" s="17">
        <f t="shared" si="10"/>
        <v>182741</v>
      </c>
      <c r="W342" s="17">
        <v>448628</v>
      </c>
      <c r="X342" s="11">
        <v>0.6650571891000765</v>
      </c>
      <c r="Z342" s="27"/>
      <c r="AA342" s="27"/>
      <c r="AB342" s="27"/>
      <c r="AC342" s="27"/>
      <c r="AD342" s="27"/>
      <c r="AE342" s="27"/>
      <c r="AF342" s="27"/>
      <c r="AG342" s="27"/>
      <c r="AH342" s="28"/>
      <c r="AI342" s="29"/>
      <c r="AJ342" s="30"/>
    </row>
    <row r="343" spans="1:36" s="24" customFormat="1" x14ac:dyDescent="0.25">
      <c r="A343" s="1">
        <v>6001028</v>
      </c>
      <c r="B343" t="s">
        <v>205</v>
      </c>
      <c r="C343" t="s">
        <v>206</v>
      </c>
      <c r="D343" t="s">
        <v>207</v>
      </c>
      <c r="E343" s="1" t="s">
        <v>208</v>
      </c>
      <c r="F343" t="s">
        <v>209</v>
      </c>
      <c r="G343" s="19">
        <v>68</v>
      </c>
      <c r="H343" s="19">
        <v>12365</v>
      </c>
      <c r="I343" s="19">
        <v>16863</v>
      </c>
      <c r="J343" s="19">
        <v>4</v>
      </c>
      <c r="K343" s="19">
        <v>32</v>
      </c>
      <c r="L343" s="19">
        <v>0</v>
      </c>
      <c r="M343" s="19">
        <v>0</v>
      </c>
      <c r="N343" s="16">
        <v>43466</v>
      </c>
      <c r="O343" s="16">
        <v>43830</v>
      </c>
      <c r="P343" s="17">
        <v>3557671</v>
      </c>
      <c r="Q343" s="17">
        <v>3706794</v>
      </c>
      <c r="R343" s="17">
        <v>149805</v>
      </c>
      <c r="S343" s="17">
        <v>0</v>
      </c>
      <c r="T343" s="17">
        <v>-37889</v>
      </c>
      <c r="U343" s="17">
        <f t="shared" si="11"/>
        <v>187694</v>
      </c>
      <c r="V343" s="17">
        <f t="shared" si="10"/>
        <v>187694</v>
      </c>
      <c r="W343" s="17">
        <v>235633</v>
      </c>
      <c r="X343" s="11">
        <v>0.73277553620726266</v>
      </c>
      <c r="Z343" s="27"/>
      <c r="AA343" s="27"/>
      <c r="AB343" s="27"/>
      <c r="AC343" s="27"/>
      <c r="AD343" s="27"/>
      <c r="AE343" s="27"/>
      <c r="AF343" s="27"/>
      <c r="AG343" s="27"/>
      <c r="AH343" s="28"/>
      <c r="AI343" s="29"/>
      <c r="AJ343" s="30"/>
    </row>
    <row r="344" spans="1:36" s="24" customFormat="1" x14ac:dyDescent="0.25">
      <c r="A344" s="1">
        <v>6003362</v>
      </c>
      <c r="B344" t="s">
        <v>572</v>
      </c>
      <c r="C344" t="s">
        <v>206</v>
      </c>
      <c r="D344" t="s">
        <v>573</v>
      </c>
      <c r="E344" s="1" t="s">
        <v>574</v>
      </c>
      <c r="F344" t="s">
        <v>548</v>
      </c>
      <c r="G344" s="19">
        <v>49</v>
      </c>
      <c r="H344" s="19">
        <v>9163</v>
      </c>
      <c r="I344" s="19">
        <v>12314</v>
      </c>
      <c r="J344" s="19">
        <v>1</v>
      </c>
      <c r="K344" s="19">
        <v>24</v>
      </c>
      <c r="L344" s="19">
        <v>0</v>
      </c>
      <c r="M344" s="19">
        <v>0</v>
      </c>
      <c r="N344" s="16">
        <v>43466</v>
      </c>
      <c r="O344" s="16">
        <v>43830</v>
      </c>
      <c r="P344" s="17">
        <v>2529425</v>
      </c>
      <c r="Q344" s="17">
        <v>2721259</v>
      </c>
      <c r="R344" s="17">
        <v>56756</v>
      </c>
      <c r="S344" s="17">
        <v>0</v>
      </c>
      <c r="T344" s="17">
        <v>-128213</v>
      </c>
      <c r="U344" s="17">
        <f t="shared" si="11"/>
        <v>184969</v>
      </c>
      <c r="V344" s="17">
        <f t="shared" si="10"/>
        <v>184969</v>
      </c>
      <c r="W344" s="17">
        <v>320628</v>
      </c>
      <c r="X344" s="11">
        <v>0.61259473230484174</v>
      </c>
      <c r="Z344" s="27"/>
      <c r="AA344" s="27"/>
      <c r="AB344" s="27"/>
      <c r="AC344" s="27"/>
      <c r="AD344" s="27"/>
      <c r="AE344" s="27"/>
      <c r="AF344" s="27"/>
      <c r="AG344" s="27"/>
      <c r="AH344" s="28"/>
      <c r="AI344" s="29"/>
      <c r="AJ344" s="30"/>
    </row>
    <row r="345" spans="1:36" s="24" customFormat="1" x14ac:dyDescent="0.25">
      <c r="A345" s="1">
        <v>6003230</v>
      </c>
      <c r="B345" t="s">
        <v>545</v>
      </c>
      <c r="C345" t="s">
        <v>206</v>
      </c>
      <c r="D345" t="s">
        <v>546</v>
      </c>
      <c r="E345" s="1" t="s">
        <v>547</v>
      </c>
      <c r="F345" t="s">
        <v>548</v>
      </c>
      <c r="G345" s="19">
        <v>125</v>
      </c>
      <c r="H345" s="19">
        <v>19726</v>
      </c>
      <c r="I345" s="19">
        <v>27169</v>
      </c>
      <c r="J345" s="19">
        <v>9</v>
      </c>
      <c r="K345" s="19">
        <v>43</v>
      </c>
      <c r="L345" s="19">
        <v>10</v>
      </c>
      <c r="M345" s="19">
        <v>0</v>
      </c>
      <c r="N345" s="16">
        <v>43466</v>
      </c>
      <c r="O345" s="16">
        <v>43830</v>
      </c>
      <c r="P345" s="17">
        <v>5781004</v>
      </c>
      <c r="Q345" s="17">
        <v>6034017</v>
      </c>
      <c r="R345" s="17">
        <v>119722</v>
      </c>
      <c r="S345" s="17">
        <v>0</v>
      </c>
      <c r="T345" s="17">
        <v>-232220</v>
      </c>
      <c r="U345" s="17">
        <f t="shared" si="11"/>
        <v>351942</v>
      </c>
      <c r="V345" s="17">
        <f t="shared" si="10"/>
        <v>351942</v>
      </c>
      <c r="W345" s="17">
        <v>647899</v>
      </c>
      <c r="X345" s="11">
        <v>0.64650766100071821</v>
      </c>
      <c r="Z345" s="27"/>
      <c r="AA345" s="27"/>
      <c r="AB345" s="27"/>
      <c r="AC345" s="27"/>
      <c r="AD345" s="27"/>
      <c r="AE345" s="27"/>
      <c r="AF345" s="27"/>
      <c r="AG345" s="27"/>
      <c r="AH345" s="28"/>
      <c r="AI345" s="29"/>
      <c r="AJ345" s="30"/>
    </row>
    <row r="346" spans="1:36" s="24" customFormat="1" x14ac:dyDescent="0.25">
      <c r="A346" s="1">
        <v>6007116</v>
      </c>
      <c r="B346" t="s">
        <v>1033</v>
      </c>
      <c r="C346" t="s">
        <v>206</v>
      </c>
      <c r="D346" t="s">
        <v>1034</v>
      </c>
      <c r="E346" s="1" t="s">
        <v>1035</v>
      </c>
      <c r="F346" t="s">
        <v>213</v>
      </c>
      <c r="G346" s="19">
        <v>101</v>
      </c>
      <c r="H346" s="19">
        <v>16568</v>
      </c>
      <c r="I346" s="19">
        <v>20689</v>
      </c>
      <c r="J346" s="19">
        <v>3</v>
      </c>
      <c r="K346" s="19">
        <v>49</v>
      </c>
      <c r="L346" s="19">
        <v>0</v>
      </c>
      <c r="M346" s="19">
        <v>0</v>
      </c>
      <c r="N346" s="16">
        <v>43466</v>
      </c>
      <c r="O346" s="16">
        <v>43830</v>
      </c>
      <c r="P346" s="17">
        <v>3262031</v>
      </c>
      <c r="Q346" s="17">
        <v>3508600</v>
      </c>
      <c r="R346" s="17">
        <v>25307</v>
      </c>
      <c r="S346" s="17">
        <v>0</v>
      </c>
      <c r="T346" s="17">
        <v>-126502</v>
      </c>
      <c r="U346" s="17">
        <f t="shared" si="11"/>
        <v>151809</v>
      </c>
      <c r="V346" s="17">
        <f t="shared" si="10"/>
        <v>151809</v>
      </c>
      <c r="W346" s="17">
        <v>151809</v>
      </c>
      <c r="X346" s="11">
        <v>0.73251092582834831</v>
      </c>
      <c r="Z346" s="27"/>
      <c r="AA346" s="27"/>
      <c r="AB346" s="27"/>
      <c r="AC346" s="27"/>
      <c r="AD346" s="27"/>
      <c r="AE346" s="27"/>
      <c r="AF346" s="27"/>
      <c r="AG346" s="27"/>
      <c r="AH346" s="28"/>
      <c r="AI346" s="29"/>
      <c r="AJ346" s="30"/>
    </row>
    <row r="347" spans="1:36" s="24" customFormat="1" x14ac:dyDescent="0.25">
      <c r="A347" s="1">
        <v>6009534</v>
      </c>
      <c r="B347" t="s">
        <v>1276</v>
      </c>
      <c r="C347" t="s">
        <v>206</v>
      </c>
      <c r="D347" t="s">
        <v>1277</v>
      </c>
      <c r="E347" s="1" t="s">
        <v>1278</v>
      </c>
      <c r="F347" t="s">
        <v>209</v>
      </c>
      <c r="G347" s="19">
        <v>106</v>
      </c>
      <c r="H347" s="19">
        <v>23274</v>
      </c>
      <c r="I347" s="19">
        <v>26711</v>
      </c>
      <c r="J347" s="19">
        <v>2</v>
      </c>
      <c r="K347" s="19">
        <v>52</v>
      </c>
      <c r="L347" s="19">
        <v>0</v>
      </c>
      <c r="M347" s="19">
        <v>0</v>
      </c>
      <c r="N347" s="16">
        <v>43466</v>
      </c>
      <c r="O347" s="16">
        <v>43830</v>
      </c>
      <c r="P347" s="17">
        <v>4929029</v>
      </c>
      <c r="Q347" s="17">
        <v>5168922</v>
      </c>
      <c r="R347" s="17">
        <v>94990</v>
      </c>
      <c r="S347" s="17">
        <v>0</v>
      </c>
      <c r="T347" s="17">
        <v>-145706</v>
      </c>
      <c r="U347" s="17">
        <f t="shared" si="11"/>
        <v>240696</v>
      </c>
      <c r="V347" s="17">
        <f t="shared" si="10"/>
        <v>240696</v>
      </c>
      <c r="W347" s="17">
        <v>501074</v>
      </c>
      <c r="X347" s="11">
        <v>0.68000593043099711</v>
      </c>
      <c r="Z347" s="27"/>
      <c r="AA347" s="27"/>
      <c r="AB347" s="27"/>
      <c r="AC347" s="27"/>
      <c r="AD347" s="27"/>
      <c r="AE347" s="27"/>
      <c r="AF347" s="27"/>
      <c r="AG347" s="27"/>
      <c r="AH347" s="28"/>
      <c r="AI347" s="29"/>
      <c r="AJ347" s="30"/>
    </row>
    <row r="348" spans="1:36" s="24" customFormat="1" x14ac:dyDescent="0.25">
      <c r="A348" s="1">
        <v>6014633</v>
      </c>
      <c r="B348" t="s">
        <v>1485</v>
      </c>
      <c r="C348" t="s">
        <v>1394</v>
      </c>
      <c r="D348" t="s">
        <v>1486</v>
      </c>
      <c r="E348" s="1" t="s">
        <v>1091</v>
      </c>
      <c r="F348" t="s">
        <v>27</v>
      </c>
      <c r="G348" s="19">
        <v>142</v>
      </c>
      <c r="H348" s="19">
        <v>8262</v>
      </c>
      <c r="I348" s="19">
        <v>35117</v>
      </c>
      <c r="J348" s="19">
        <v>46</v>
      </c>
      <c r="K348" s="19">
        <v>48</v>
      </c>
      <c r="L348" s="19">
        <v>0</v>
      </c>
      <c r="M348" s="19">
        <v>0</v>
      </c>
      <c r="N348" s="16">
        <v>43282</v>
      </c>
      <c r="O348" s="16">
        <v>43646</v>
      </c>
      <c r="P348" s="17">
        <v>8007108</v>
      </c>
      <c r="Q348" s="17">
        <v>11257067</v>
      </c>
      <c r="R348" s="17">
        <v>-2278870</v>
      </c>
      <c r="S348" s="17">
        <v>0</v>
      </c>
      <c r="T348" s="17">
        <v>-1906543</v>
      </c>
      <c r="U348" s="17">
        <f t="shared" si="11"/>
        <v>-372327</v>
      </c>
      <c r="V348" s="17">
        <f t="shared" si="10"/>
        <v>-372327</v>
      </c>
      <c r="W348" s="17">
        <v>-580793</v>
      </c>
      <c r="X348" s="11">
        <v>1.0181789618458184</v>
      </c>
      <c r="Z348" s="27"/>
      <c r="AA348" s="27"/>
      <c r="AB348" s="27"/>
      <c r="AC348" s="27"/>
      <c r="AD348" s="27"/>
      <c r="AE348" s="27"/>
      <c r="AF348" s="27"/>
      <c r="AG348" s="27"/>
      <c r="AH348" s="28"/>
      <c r="AI348" s="29"/>
      <c r="AJ348" s="30"/>
    </row>
    <row r="349" spans="1:36" s="24" customFormat="1" x14ac:dyDescent="0.25">
      <c r="A349" s="1">
        <v>6004790</v>
      </c>
      <c r="B349" t="s">
        <v>768</v>
      </c>
      <c r="C349" t="s">
        <v>28</v>
      </c>
      <c r="D349" t="s">
        <v>769</v>
      </c>
      <c r="E349" s="1" t="s">
        <v>770</v>
      </c>
      <c r="F349" t="s">
        <v>615</v>
      </c>
      <c r="G349" s="19">
        <v>35</v>
      </c>
      <c r="H349" s="19">
        <v>2396</v>
      </c>
      <c r="I349" s="19">
        <v>10219</v>
      </c>
      <c r="J349" s="19">
        <v>3</v>
      </c>
      <c r="K349" s="19">
        <v>16</v>
      </c>
      <c r="L349" s="19">
        <v>0</v>
      </c>
      <c r="M349" s="19">
        <v>0</v>
      </c>
      <c r="N349" s="16">
        <v>43374</v>
      </c>
      <c r="O349" s="16">
        <v>43738</v>
      </c>
      <c r="P349" s="17">
        <v>2716921</v>
      </c>
      <c r="Q349" s="17">
        <v>2716921</v>
      </c>
      <c r="R349" s="17">
        <v>1146039</v>
      </c>
      <c r="S349" s="17">
        <v>0</v>
      </c>
      <c r="T349" s="17">
        <v>0</v>
      </c>
      <c r="U349" s="17">
        <f t="shared" si="11"/>
        <v>1146039</v>
      </c>
      <c r="V349" s="17">
        <f t="shared" si="10"/>
        <v>1146039</v>
      </c>
      <c r="W349" s="17">
        <v>-1902765.5258648812</v>
      </c>
      <c r="X349" s="11">
        <v>1.404634742161095</v>
      </c>
      <c r="Z349" s="27"/>
      <c r="AA349" s="27"/>
      <c r="AB349" s="27"/>
      <c r="AC349" s="27"/>
      <c r="AD349" s="27"/>
      <c r="AE349" s="27"/>
      <c r="AF349" s="27"/>
      <c r="AG349" s="27"/>
      <c r="AH349" s="28"/>
      <c r="AI349" s="29"/>
      <c r="AJ349" s="30"/>
    </row>
    <row r="350" spans="1:36" s="24" customFormat="1" x14ac:dyDescent="0.25">
      <c r="A350" s="1">
        <v>6004840</v>
      </c>
      <c r="B350" t="s">
        <v>776</v>
      </c>
      <c r="C350" t="s">
        <v>28</v>
      </c>
      <c r="D350" t="s">
        <v>160</v>
      </c>
      <c r="E350" s="1" t="s">
        <v>161</v>
      </c>
      <c r="F350" t="s">
        <v>162</v>
      </c>
      <c r="G350" s="19">
        <v>88</v>
      </c>
      <c r="H350" s="19">
        <v>13467</v>
      </c>
      <c r="I350" s="19">
        <v>27663</v>
      </c>
      <c r="J350" s="19">
        <v>2</v>
      </c>
      <c r="K350" s="19">
        <v>43</v>
      </c>
      <c r="L350" s="19">
        <v>0</v>
      </c>
      <c r="M350" s="19">
        <v>0</v>
      </c>
      <c r="N350" s="16">
        <v>43101</v>
      </c>
      <c r="O350" s="16">
        <v>43465</v>
      </c>
      <c r="P350" s="17">
        <v>3675312</v>
      </c>
      <c r="Q350" s="17">
        <v>6238778</v>
      </c>
      <c r="R350" s="17">
        <v>13467</v>
      </c>
      <c r="S350" s="17">
        <v>13467</v>
      </c>
      <c r="T350" s="17">
        <v>-247751</v>
      </c>
      <c r="U350" s="17">
        <f t="shared" si="11"/>
        <v>274685</v>
      </c>
      <c r="V350" s="17">
        <f t="shared" si="10"/>
        <v>274685</v>
      </c>
      <c r="W350" s="17">
        <v>794266.92622950859</v>
      </c>
      <c r="X350" s="11">
        <v>0.98605315579047625</v>
      </c>
      <c r="Z350" s="27"/>
      <c r="AA350" s="27"/>
      <c r="AB350" s="27"/>
      <c r="AC350" s="27"/>
      <c r="AD350" s="27"/>
      <c r="AE350" s="27"/>
      <c r="AF350" s="27"/>
      <c r="AG350" s="27"/>
      <c r="AH350" s="28"/>
      <c r="AI350" s="29"/>
      <c r="AJ350" s="30"/>
    </row>
    <row r="351" spans="1:36" s="24" customFormat="1" x14ac:dyDescent="0.25">
      <c r="A351" s="1">
        <v>6004899</v>
      </c>
      <c r="B351" t="s">
        <v>778</v>
      </c>
      <c r="C351" t="s">
        <v>28</v>
      </c>
      <c r="D351" t="s">
        <v>130</v>
      </c>
      <c r="E351" s="1" t="s">
        <v>131</v>
      </c>
      <c r="F351" t="s">
        <v>83</v>
      </c>
      <c r="G351" s="19">
        <v>60</v>
      </c>
      <c r="H351" s="19">
        <v>4289</v>
      </c>
      <c r="I351" s="19">
        <v>18372</v>
      </c>
      <c r="J351" s="19">
        <v>8</v>
      </c>
      <c r="K351" s="19">
        <v>26</v>
      </c>
      <c r="L351" s="19">
        <v>0</v>
      </c>
      <c r="M351" s="19">
        <v>0</v>
      </c>
      <c r="N351" s="16">
        <v>43282</v>
      </c>
      <c r="O351" s="16">
        <v>43646</v>
      </c>
      <c r="P351" s="17">
        <v>4305132</v>
      </c>
      <c r="Q351" s="17">
        <v>4474990</v>
      </c>
      <c r="R351" s="17">
        <v>185276</v>
      </c>
      <c r="S351" s="17">
        <v>0</v>
      </c>
      <c r="T351" s="17">
        <v>-26935</v>
      </c>
      <c r="U351" s="17">
        <f t="shared" si="11"/>
        <v>212211</v>
      </c>
      <c r="V351" s="17">
        <f t="shared" si="10"/>
        <v>212211</v>
      </c>
      <c r="W351" s="17">
        <v>212211</v>
      </c>
      <c r="X351" s="11">
        <v>1.0771227597491473</v>
      </c>
      <c r="Z351" s="27"/>
      <c r="AA351" s="27"/>
      <c r="AB351" s="27"/>
      <c r="AC351" s="27"/>
      <c r="AD351" s="27"/>
      <c r="AE351" s="27"/>
      <c r="AF351" s="27"/>
      <c r="AG351" s="27"/>
      <c r="AH351" s="28"/>
      <c r="AI351" s="29"/>
      <c r="AJ351" s="30"/>
    </row>
    <row r="352" spans="1:36" s="24" customFormat="1" x14ac:dyDescent="0.25">
      <c r="A352" s="1">
        <v>6013312</v>
      </c>
      <c r="B352" t="s">
        <v>1453</v>
      </c>
      <c r="C352" t="s">
        <v>1202</v>
      </c>
      <c r="D352" t="s">
        <v>651</v>
      </c>
      <c r="E352" s="1" t="s">
        <v>652</v>
      </c>
      <c r="F352" t="s">
        <v>653</v>
      </c>
      <c r="G352" s="19">
        <v>160</v>
      </c>
      <c r="H352" s="19">
        <v>27959</v>
      </c>
      <c r="I352" s="19">
        <v>52131</v>
      </c>
      <c r="J352" s="19">
        <v>12</v>
      </c>
      <c r="K352" s="19">
        <v>74</v>
      </c>
      <c r="L352" s="19">
        <v>0</v>
      </c>
      <c r="M352" s="19">
        <v>0</v>
      </c>
      <c r="N352" s="16">
        <v>43374</v>
      </c>
      <c r="O352" s="16">
        <v>43738</v>
      </c>
      <c r="P352" s="17">
        <v>11887718</v>
      </c>
      <c r="Q352" s="17">
        <v>12447603</v>
      </c>
      <c r="R352" s="17">
        <v>1817671</v>
      </c>
      <c r="S352" s="17">
        <v>2771</v>
      </c>
      <c r="T352" s="17">
        <v>-479584</v>
      </c>
      <c r="U352" s="17">
        <f t="shared" si="11"/>
        <v>2300026</v>
      </c>
      <c r="V352" s="17">
        <f t="shared" si="10"/>
        <v>2300026</v>
      </c>
      <c r="W352" s="17">
        <v>2208721</v>
      </c>
      <c r="X352" s="11">
        <v>0.926283067567928</v>
      </c>
      <c r="Z352" s="27"/>
      <c r="AA352" s="27"/>
      <c r="AB352" s="27"/>
      <c r="AC352" s="27"/>
      <c r="AD352" s="27"/>
      <c r="AE352" s="27"/>
      <c r="AF352" s="27"/>
      <c r="AG352" s="27"/>
      <c r="AH352" s="28"/>
      <c r="AI352" s="29"/>
      <c r="AJ352" s="30"/>
    </row>
    <row r="353" spans="1:36" s="24" customFormat="1" x14ac:dyDescent="0.25">
      <c r="A353" s="1">
        <v>6004907</v>
      </c>
      <c r="B353" t="s">
        <v>779</v>
      </c>
      <c r="C353" t="s">
        <v>434</v>
      </c>
      <c r="D353" t="s">
        <v>651</v>
      </c>
      <c r="E353" s="1" t="s">
        <v>652</v>
      </c>
      <c r="F353" t="s">
        <v>653</v>
      </c>
      <c r="G353" s="19">
        <v>111</v>
      </c>
      <c r="H353" s="19">
        <v>13930</v>
      </c>
      <c r="I353" s="19">
        <v>27744</v>
      </c>
      <c r="J353" s="19">
        <v>5</v>
      </c>
      <c r="K353" s="19">
        <v>53</v>
      </c>
      <c r="L353" s="19">
        <v>0</v>
      </c>
      <c r="M353" s="19">
        <v>0</v>
      </c>
      <c r="N353" s="16">
        <v>43466</v>
      </c>
      <c r="O353" s="16">
        <v>43830</v>
      </c>
      <c r="P353" s="17">
        <v>5956435</v>
      </c>
      <c r="Q353" s="17">
        <v>6125024</v>
      </c>
      <c r="R353" s="17">
        <v>114187</v>
      </c>
      <c r="S353" s="17">
        <v>30967</v>
      </c>
      <c r="T353" s="17">
        <v>8367</v>
      </c>
      <c r="U353" s="17">
        <f t="shared" si="11"/>
        <v>136787</v>
      </c>
      <c r="V353" s="17">
        <f t="shared" si="10"/>
        <v>136787</v>
      </c>
      <c r="W353" s="17">
        <v>-57251.582870621234</v>
      </c>
      <c r="X353" s="11">
        <v>0.82858038603278261</v>
      </c>
      <c r="Z353" s="27"/>
      <c r="AA353" s="27"/>
      <c r="AB353" s="27"/>
      <c r="AC353" s="27"/>
      <c r="AD353" s="27"/>
      <c r="AE353" s="27"/>
      <c r="AF353" s="27"/>
      <c r="AG353" s="27"/>
      <c r="AH353" s="28"/>
      <c r="AI353" s="29"/>
      <c r="AJ353" s="30"/>
    </row>
    <row r="354" spans="1:36" s="24" customFormat="1" x14ac:dyDescent="0.25">
      <c r="A354" s="1">
        <v>6004964</v>
      </c>
      <c r="B354" t="s">
        <v>780</v>
      </c>
      <c r="C354" t="s">
        <v>28</v>
      </c>
      <c r="D354" t="s">
        <v>424</v>
      </c>
      <c r="E354" s="1" t="s">
        <v>781</v>
      </c>
      <c r="F354" t="s">
        <v>170</v>
      </c>
      <c r="G354" s="19">
        <v>120</v>
      </c>
      <c r="H354" s="19">
        <v>39294</v>
      </c>
      <c r="I354" s="19">
        <v>39294</v>
      </c>
      <c r="J354" s="19">
        <v>0</v>
      </c>
      <c r="K354" s="19">
        <v>60</v>
      </c>
      <c r="L354" s="19">
        <v>0</v>
      </c>
      <c r="M354" s="19">
        <v>0</v>
      </c>
      <c r="N354" s="16">
        <v>43101</v>
      </c>
      <c r="O354" s="16">
        <v>43465</v>
      </c>
      <c r="P354" s="17">
        <v>4261323</v>
      </c>
      <c r="Q354" s="17">
        <v>4272899</v>
      </c>
      <c r="R354" s="17">
        <v>39294</v>
      </c>
      <c r="S354" s="17">
        <v>39294</v>
      </c>
      <c r="T354" s="17">
        <v>-260464</v>
      </c>
      <c r="U354" s="17">
        <f t="shared" si="11"/>
        <v>339052</v>
      </c>
      <c r="V354" s="17">
        <f t="shared" si="10"/>
        <v>339052</v>
      </c>
      <c r="W354" s="17">
        <v>-867329</v>
      </c>
      <c r="X354" s="11" t="s">
        <v>1620</v>
      </c>
      <c r="Z354" s="27"/>
      <c r="AA354" s="27"/>
      <c r="AB354" s="27"/>
      <c r="AC354" s="27"/>
      <c r="AD354" s="27"/>
      <c r="AE354" s="27"/>
      <c r="AF354" s="27"/>
      <c r="AG354" s="27"/>
      <c r="AH354" s="28"/>
      <c r="AI354" s="29"/>
      <c r="AJ354" s="30"/>
    </row>
    <row r="355" spans="1:36" s="24" customFormat="1" x14ac:dyDescent="0.25">
      <c r="A355" s="1">
        <v>6005433</v>
      </c>
      <c r="B355" t="s">
        <v>835</v>
      </c>
      <c r="C355" t="s">
        <v>51</v>
      </c>
      <c r="D355" t="s">
        <v>836</v>
      </c>
      <c r="E355" s="1" t="s">
        <v>837</v>
      </c>
      <c r="F355" t="s">
        <v>353</v>
      </c>
      <c r="G355" s="19">
        <v>77</v>
      </c>
      <c r="H355" s="19">
        <v>9927</v>
      </c>
      <c r="I355" s="19">
        <v>11837</v>
      </c>
      <c r="J355" s="19">
        <v>1</v>
      </c>
      <c r="K355" s="19">
        <v>38</v>
      </c>
      <c r="L355" s="19">
        <v>0</v>
      </c>
      <c r="M355" s="19">
        <v>0</v>
      </c>
      <c r="N355" s="16">
        <v>43466</v>
      </c>
      <c r="O355" s="16">
        <v>43830</v>
      </c>
      <c r="P355" s="17">
        <v>1684187</v>
      </c>
      <c r="Q355" s="17">
        <v>1956205</v>
      </c>
      <c r="R355" s="17">
        <v>-337867</v>
      </c>
      <c r="S355" s="17">
        <v>0</v>
      </c>
      <c r="T355" s="17">
        <v>-44597</v>
      </c>
      <c r="U355" s="17">
        <f t="shared" si="11"/>
        <v>-293270</v>
      </c>
      <c r="V355" s="17">
        <f t="shared" si="10"/>
        <v>-293270</v>
      </c>
      <c r="W355" s="17">
        <v>-293337</v>
      </c>
      <c r="X355" s="11">
        <v>0.91909204037142678</v>
      </c>
      <c r="Z355" s="27"/>
      <c r="AA355" s="27"/>
      <c r="AB355" s="27"/>
      <c r="AC355" s="27"/>
      <c r="AD355" s="27"/>
      <c r="AE355" s="27"/>
      <c r="AF355" s="27"/>
      <c r="AG355" s="27"/>
      <c r="AH355" s="28"/>
      <c r="AI355" s="29"/>
      <c r="AJ355" s="30"/>
    </row>
    <row r="356" spans="1:36" s="24" customFormat="1" x14ac:dyDescent="0.25">
      <c r="A356" s="1">
        <v>6006126</v>
      </c>
      <c r="B356" t="s">
        <v>916</v>
      </c>
      <c r="C356" t="s">
        <v>72</v>
      </c>
      <c r="D356" t="s">
        <v>30</v>
      </c>
      <c r="E356" s="1" t="s">
        <v>334</v>
      </c>
      <c r="F356" t="s">
        <v>27</v>
      </c>
      <c r="G356" s="19">
        <v>155</v>
      </c>
      <c r="H356" s="19">
        <v>41989</v>
      </c>
      <c r="I356" s="19">
        <v>49267</v>
      </c>
      <c r="J356" s="19">
        <v>3</v>
      </c>
      <c r="K356" s="19">
        <v>40</v>
      </c>
      <c r="L356" s="19">
        <v>0</v>
      </c>
      <c r="M356" s="19">
        <v>18</v>
      </c>
      <c r="N356" s="16">
        <v>43466</v>
      </c>
      <c r="O356" s="16">
        <v>43830</v>
      </c>
      <c r="P356" s="17">
        <v>8993036</v>
      </c>
      <c r="Q356" s="17">
        <v>12222930</v>
      </c>
      <c r="R356" s="17">
        <v>1581415</v>
      </c>
      <c r="S356" s="17">
        <v>177525</v>
      </c>
      <c r="T356" s="17">
        <v>-1545410</v>
      </c>
      <c r="U356" s="17">
        <f t="shared" si="11"/>
        <v>3304350</v>
      </c>
      <c r="V356" s="17">
        <f t="shared" si="10"/>
        <v>3304350</v>
      </c>
      <c r="W356" s="17">
        <v>3016508</v>
      </c>
      <c r="X356" s="11">
        <v>0.69125431342299071</v>
      </c>
      <c r="Z356" s="27"/>
      <c r="AA356" s="27"/>
      <c r="AB356" s="27"/>
      <c r="AC356" s="27"/>
      <c r="AD356" s="27"/>
      <c r="AE356" s="27"/>
      <c r="AF356" s="27"/>
      <c r="AG356" s="27"/>
      <c r="AH356" s="28"/>
      <c r="AI356" s="29"/>
      <c r="AJ356" s="30"/>
    </row>
    <row r="357" spans="1:36" s="24" customFormat="1" x14ac:dyDescent="0.25">
      <c r="A357" s="1">
        <v>6005011</v>
      </c>
      <c r="B357" t="s">
        <v>784</v>
      </c>
      <c r="C357" t="s">
        <v>51</v>
      </c>
      <c r="D357" t="s">
        <v>785</v>
      </c>
      <c r="E357" s="1" t="s">
        <v>786</v>
      </c>
      <c r="F357" t="s">
        <v>598</v>
      </c>
      <c r="G357" s="19">
        <v>84</v>
      </c>
      <c r="H357" s="19">
        <v>16068</v>
      </c>
      <c r="I357" s="19">
        <v>22136</v>
      </c>
      <c r="J357" s="19">
        <v>10</v>
      </c>
      <c r="K357" s="19">
        <v>37</v>
      </c>
      <c r="L357" s="19">
        <v>0</v>
      </c>
      <c r="M357" s="19">
        <v>0</v>
      </c>
      <c r="N357" s="16">
        <v>43466</v>
      </c>
      <c r="O357" s="16">
        <v>43830</v>
      </c>
      <c r="P357" s="17">
        <v>3482954</v>
      </c>
      <c r="Q357" s="17">
        <v>4297717</v>
      </c>
      <c r="R357" s="17">
        <v>671829</v>
      </c>
      <c r="S357" s="17">
        <v>0</v>
      </c>
      <c r="T357" s="17">
        <v>-178734</v>
      </c>
      <c r="U357" s="17">
        <f t="shared" si="11"/>
        <v>850563</v>
      </c>
      <c r="V357" s="17">
        <f t="shared" si="10"/>
        <v>850563</v>
      </c>
      <c r="W357" s="17">
        <v>793774</v>
      </c>
      <c r="X357" s="11">
        <v>0.93484745518075041</v>
      </c>
      <c r="Z357" s="27"/>
      <c r="AA357" s="27"/>
      <c r="AB357" s="27"/>
      <c r="AC357" s="27"/>
      <c r="AD357" s="27"/>
      <c r="AE357" s="27"/>
      <c r="AF357" s="27"/>
      <c r="AG357" s="27"/>
      <c r="AH357" s="28"/>
      <c r="AI357" s="29"/>
      <c r="AJ357" s="30"/>
    </row>
    <row r="358" spans="1:36" s="24" customFormat="1" x14ac:dyDescent="0.25">
      <c r="A358" s="1">
        <v>6008999</v>
      </c>
      <c r="B358" t="s">
        <v>1227</v>
      </c>
      <c r="C358" t="s">
        <v>28</v>
      </c>
      <c r="D358" t="s">
        <v>1228</v>
      </c>
      <c r="E358" s="1" t="s">
        <v>1229</v>
      </c>
      <c r="F358" t="s">
        <v>934</v>
      </c>
      <c r="G358" s="19">
        <v>93</v>
      </c>
      <c r="H358" s="19">
        <v>15122</v>
      </c>
      <c r="I358" s="19">
        <v>26936</v>
      </c>
      <c r="J358" s="19">
        <v>21</v>
      </c>
      <c r="K358" s="19">
        <v>36</v>
      </c>
      <c r="L358" s="19">
        <v>0</v>
      </c>
      <c r="M358" s="19">
        <v>0</v>
      </c>
      <c r="N358" s="16">
        <v>42917</v>
      </c>
      <c r="O358" s="16">
        <v>43281</v>
      </c>
      <c r="P358" s="17">
        <v>4945325</v>
      </c>
      <c r="Q358" s="17">
        <v>5441551</v>
      </c>
      <c r="R358" s="17">
        <v>15122</v>
      </c>
      <c r="S358" s="17">
        <v>15122</v>
      </c>
      <c r="T358" s="17">
        <v>-391379</v>
      </c>
      <c r="U358" s="17">
        <f t="shared" si="11"/>
        <v>421623</v>
      </c>
      <c r="V358" s="17">
        <f t="shared" si="10"/>
        <v>421623</v>
      </c>
      <c r="W358" s="17">
        <v>-36614</v>
      </c>
      <c r="X358" s="11">
        <v>1.1954844211124718</v>
      </c>
      <c r="Z358" s="27"/>
      <c r="AA358" s="27"/>
      <c r="AB358" s="27"/>
      <c r="AC358" s="27"/>
      <c r="AD358" s="27"/>
      <c r="AE358" s="27"/>
      <c r="AF358" s="27"/>
      <c r="AG358" s="27"/>
      <c r="AH358" s="28"/>
      <c r="AI358" s="29"/>
      <c r="AJ358" s="30"/>
    </row>
    <row r="359" spans="1:36" s="24" customFormat="1" x14ac:dyDescent="0.25">
      <c r="A359" s="1">
        <v>6019723</v>
      </c>
      <c r="B359" t="s">
        <v>1581</v>
      </c>
      <c r="C359" t="s">
        <v>1394</v>
      </c>
      <c r="D359" t="s">
        <v>225</v>
      </c>
      <c r="E359" s="1" t="s">
        <v>226</v>
      </c>
      <c r="F359" t="s">
        <v>27</v>
      </c>
      <c r="G359" s="19">
        <v>147</v>
      </c>
      <c r="H359" s="19">
        <v>17504</v>
      </c>
      <c r="I359" s="19">
        <v>40457</v>
      </c>
      <c r="J359" s="19">
        <v>5</v>
      </c>
      <c r="K359" s="19">
        <v>47</v>
      </c>
      <c r="L359" s="19">
        <v>16</v>
      </c>
      <c r="M359" s="19">
        <v>0</v>
      </c>
      <c r="N359" s="16">
        <v>43282</v>
      </c>
      <c r="O359" s="16">
        <v>43646</v>
      </c>
      <c r="P359" s="17">
        <v>8097588</v>
      </c>
      <c r="Q359" s="17">
        <v>10433675</v>
      </c>
      <c r="R359" s="17">
        <v>-1419577</v>
      </c>
      <c r="S359" s="17">
        <v>0</v>
      </c>
      <c r="T359" s="17">
        <v>-1746771</v>
      </c>
      <c r="U359" s="17">
        <f t="shared" si="11"/>
        <v>327194</v>
      </c>
      <c r="V359" s="17">
        <f t="shared" si="10"/>
        <v>327194</v>
      </c>
      <c r="W359" s="17">
        <v>153933</v>
      </c>
      <c r="X359" s="11">
        <v>0.91855463002060067</v>
      </c>
      <c r="Z359" s="27"/>
      <c r="AA359" s="27"/>
      <c r="AB359" s="27"/>
      <c r="AC359" s="27"/>
      <c r="AD359" s="27"/>
      <c r="AE359" s="27"/>
      <c r="AF359" s="27"/>
      <c r="AG359" s="27"/>
      <c r="AH359" s="28"/>
      <c r="AI359" s="29"/>
      <c r="AJ359" s="30"/>
    </row>
    <row r="360" spans="1:36" s="24" customFormat="1" x14ac:dyDescent="0.25">
      <c r="A360" s="1">
        <v>6005169</v>
      </c>
      <c r="B360" t="s">
        <v>795</v>
      </c>
      <c r="C360" t="s">
        <v>129</v>
      </c>
      <c r="D360" t="s">
        <v>30</v>
      </c>
      <c r="E360" s="1" t="s">
        <v>198</v>
      </c>
      <c r="F360" t="s">
        <v>27</v>
      </c>
      <c r="G360" s="19">
        <v>99</v>
      </c>
      <c r="H360" s="19">
        <v>32302</v>
      </c>
      <c r="I360" s="19">
        <v>33968</v>
      </c>
      <c r="J360" s="19">
        <v>6</v>
      </c>
      <c r="K360" s="19">
        <v>33</v>
      </c>
      <c r="L360" s="19">
        <v>9</v>
      </c>
      <c r="M360" s="19">
        <v>0</v>
      </c>
      <c r="N360" s="16">
        <v>43466</v>
      </c>
      <c r="O360" s="16">
        <v>43830</v>
      </c>
      <c r="P360" s="17">
        <v>5303852</v>
      </c>
      <c r="Q360" s="17">
        <v>6529783</v>
      </c>
      <c r="R360" s="17">
        <v>-145835</v>
      </c>
      <c r="S360" s="17">
        <v>0</v>
      </c>
      <c r="T360" s="17">
        <v>-66372</v>
      </c>
      <c r="U360" s="17">
        <f t="shared" si="11"/>
        <v>-79463</v>
      </c>
      <c r="V360" s="17">
        <f t="shared" si="10"/>
        <v>-79463</v>
      </c>
      <c r="W360" s="17">
        <v>-100980</v>
      </c>
      <c r="X360" s="11">
        <v>0.7893564734207732</v>
      </c>
      <c r="Z360" s="27"/>
      <c r="AA360" s="27"/>
      <c r="AB360" s="27"/>
      <c r="AC360" s="27"/>
      <c r="AD360" s="27"/>
      <c r="AE360" s="27"/>
      <c r="AF360" s="27"/>
      <c r="AG360" s="27"/>
      <c r="AH360" s="28"/>
      <c r="AI360" s="29"/>
      <c r="AJ360" s="30"/>
    </row>
    <row r="361" spans="1:36" s="24" customFormat="1" x14ac:dyDescent="0.25">
      <c r="A361" s="1">
        <v>6005185</v>
      </c>
      <c r="B361" t="s">
        <v>798</v>
      </c>
      <c r="C361" t="s">
        <v>410</v>
      </c>
      <c r="D361" t="s">
        <v>390</v>
      </c>
      <c r="E361" s="1" t="s">
        <v>391</v>
      </c>
      <c r="F361" t="s">
        <v>392</v>
      </c>
      <c r="G361" s="19">
        <v>154</v>
      </c>
      <c r="H361" s="19">
        <v>8936</v>
      </c>
      <c r="I361" s="19">
        <v>37614</v>
      </c>
      <c r="J361" s="19">
        <v>14</v>
      </c>
      <c r="K361" s="19">
        <v>70</v>
      </c>
      <c r="L361" s="19">
        <v>0</v>
      </c>
      <c r="M361" s="19">
        <v>0</v>
      </c>
      <c r="N361" s="16">
        <v>43466</v>
      </c>
      <c r="O361" s="16">
        <v>43830</v>
      </c>
      <c r="P361" s="17">
        <v>1545111</v>
      </c>
      <c r="Q361" s="17">
        <v>9313588</v>
      </c>
      <c r="R361" s="17">
        <v>12767</v>
      </c>
      <c r="S361" s="17">
        <v>0</v>
      </c>
      <c r="T361" s="17">
        <v>-1019545</v>
      </c>
      <c r="U361" s="17">
        <f t="shared" si="11"/>
        <v>1032312</v>
      </c>
      <c r="V361" s="17">
        <f t="shared" si="10"/>
        <v>1032312</v>
      </c>
      <c r="W361" s="17">
        <v>1054672</v>
      </c>
      <c r="X361" s="11">
        <v>1.1081988790498496</v>
      </c>
      <c r="Z361" s="27"/>
      <c r="AA361" s="27"/>
      <c r="AB361" s="27"/>
      <c r="AC361" s="27"/>
      <c r="AD361" s="27"/>
      <c r="AE361" s="27"/>
      <c r="AF361" s="27"/>
      <c r="AG361" s="27"/>
      <c r="AH361" s="28"/>
      <c r="AI361" s="29"/>
      <c r="AJ361" s="30"/>
    </row>
    <row r="362" spans="1:36" s="24" customFormat="1" x14ac:dyDescent="0.25">
      <c r="A362" s="1">
        <v>6012835</v>
      </c>
      <c r="B362" t="s">
        <v>1430</v>
      </c>
      <c r="C362" t="s">
        <v>1394</v>
      </c>
      <c r="D362" t="s">
        <v>424</v>
      </c>
      <c r="E362" s="1" t="s">
        <v>1431</v>
      </c>
      <c r="F362" t="s">
        <v>170</v>
      </c>
      <c r="G362" s="19">
        <v>120</v>
      </c>
      <c r="H362" s="19">
        <v>5083</v>
      </c>
      <c r="I362" s="19">
        <v>25719</v>
      </c>
      <c r="J362" s="19">
        <v>4</v>
      </c>
      <c r="K362" s="19">
        <v>58</v>
      </c>
      <c r="L362" s="19">
        <v>0</v>
      </c>
      <c r="M362" s="19">
        <v>0</v>
      </c>
      <c r="N362" s="16">
        <v>43282</v>
      </c>
      <c r="O362" s="16">
        <v>43646</v>
      </c>
      <c r="P362" s="17">
        <v>4832941</v>
      </c>
      <c r="Q362" s="17">
        <v>6753725</v>
      </c>
      <c r="R362" s="17">
        <v>-1517060</v>
      </c>
      <c r="S362" s="17">
        <v>0</v>
      </c>
      <c r="T362" s="17">
        <v>-1505138</v>
      </c>
      <c r="U362" s="17">
        <f t="shared" si="11"/>
        <v>-11922</v>
      </c>
      <c r="V362" s="17">
        <f t="shared" si="10"/>
        <v>-11922</v>
      </c>
      <c r="W362" s="17">
        <v>-34030</v>
      </c>
      <c r="X362" s="11">
        <v>0.99575212393803092</v>
      </c>
      <c r="Z362" s="27"/>
      <c r="AA362" s="27"/>
      <c r="AB362" s="27"/>
      <c r="AC362" s="27"/>
      <c r="AD362" s="27"/>
      <c r="AE362" s="27"/>
      <c r="AF362" s="27"/>
      <c r="AG362" s="27"/>
      <c r="AH362" s="28"/>
      <c r="AI362" s="29"/>
      <c r="AJ362" s="30"/>
    </row>
    <row r="363" spans="1:36" s="24" customFormat="1" x14ac:dyDescent="0.25">
      <c r="A363" s="1">
        <v>6012017</v>
      </c>
      <c r="B363" t="s">
        <v>1393</v>
      </c>
      <c r="C363" t="s">
        <v>1394</v>
      </c>
      <c r="D363" t="s">
        <v>536</v>
      </c>
      <c r="E363" s="1" t="s">
        <v>537</v>
      </c>
      <c r="F363" t="s">
        <v>108</v>
      </c>
      <c r="G363" s="19">
        <v>120</v>
      </c>
      <c r="H363" s="19">
        <v>9798</v>
      </c>
      <c r="I363" s="19">
        <v>28311</v>
      </c>
      <c r="J363" s="19">
        <v>4</v>
      </c>
      <c r="K363" s="19">
        <v>58</v>
      </c>
      <c r="L363" s="19">
        <v>0</v>
      </c>
      <c r="M363" s="19">
        <v>0</v>
      </c>
      <c r="N363" s="16">
        <v>43282</v>
      </c>
      <c r="O363" s="16">
        <v>43646</v>
      </c>
      <c r="P363" s="17">
        <v>4151184</v>
      </c>
      <c r="Q363" s="17">
        <v>6687858</v>
      </c>
      <c r="R363" s="17">
        <v>-1980289</v>
      </c>
      <c r="S363" s="17">
        <v>0</v>
      </c>
      <c r="T363" s="17">
        <v>-1262130</v>
      </c>
      <c r="U363" s="17">
        <f t="shared" si="11"/>
        <v>-718159</v>
      </c>
      <c r="V363" s="17">
        <f t="shared" si="10"/>
        <v>-718159</v>
      </c>
      <c r="W363" s="17">
        <v>-730737</v>
      </c>
      <c r="X363" s="11">
        <v>0.98269709864603472</v>
      </c>
      <c r="Z363" s="27"/>
      <c r="AA363" s="27"/>
      <c r="AB363" s="27"/>
      <c r="AC363" s="27"/>
      <c r="AD363" s="27"/>
      <c r="AE363" s="27"/>
      <c r="AF363" s="27"/>
      <c r="AG363" s="27"/>
      <c r="AH363" s="28"/>
      <c r="AI363" s="29"/>
      <c r="AJ363" s="30"/>
    </row>
    <row r="364" spans="1:36" s="24" customFormat="1" x14ac:dyDescent="0.25">
      <c r="A364" s="1">
        <v>6005227</v>
      </c>
      <c r="B364" t="s">
        <v>800</v>
      </c>
      <c r="C364" t="s">
        <v>49</v>
      </c>
      <c r="D364" t="s">
        <v>30</v>
      </c>
      <c r="E364" s="1" t="s">
        <v>762</v>
      </c>
      <c r="F364" t="s">
        <v>27</v>
      </c>
      <c r="G364" s="19">
        <v>178</v>
      </c>
      <c r="H364" s="19">
        <v>39876</v>
      </c>
      <c r="I364" s="19">
        <v>45732</v>
      </c>
      <c r="J364" s="19">
        <v>6</v>
      </c>
      <c r="K364" s="19">
        <v>26</v>
      </c>
      <c r="L364" s="19">
        <v>4</v>
      </c>
      <c r="M364" s="19">
        <v>27</v>
      </c>
      <c r="N364" s="16">
        <v>43466</v>
      </c>
      <c r="O364" s="16">
        <v>43830</v>
      </c>
      <c r="P364" s="17">
        <v>11560736</v>
      </c>
      <c r="Q364" s="17">
        <v>12116048</v>
      </c>
      <c r="R364" s="17">
        <v>402950</v>
      </c>
      <c r="S364" s="17">
        <v>0</v>
      </c>
      <c r="T364" s="17">
        <v>-182729</v>
      </c>
      <c r="U364" s="17">
        <f t="shared" si="11"/>
        <v>585679</v>
      </c>
      <c r="V364" s="17">
        <f t="shared" si="10"/>
        <v>585679</v>
      </c>
      <c r="W364" s="17">
        <v>920600</v>
      </c>
      <c r="X364" s="11">
        <v>0.77066352864538867</v>
      </c>
      <c r="Z364" s="27"/>
      <c r="AA364" s="27"/>
      <c r="AB364" s="27"/>
      <c r="AC364" s="27"/>
      <c r="AD364" s="27"/>
      <c r="AE364" s="27"/>
      <c r="AF364" s="27"/>
      <c r="AG364" s="27"/>
      <c r="AH364" s="28"/>
      <c r="AI364" s="29"/>
      <c r="AJ364" s="30"/>
    </row>
    <row r="365" spans="1:36" s="24" customFormat="1" x14ac:dyDescent="0.25">
      <c r="A365" s="1">
        <v>6005235</v>
      </c>
      <c r="B365" t="s">
        <v>801</v>
      </c>
      <c r="C365" t="s">
        <v>72</v>
      </c>
      <c r="D365" t="s">
        <v>802</v>
      </c>
      <c r="E365" s="1" t="s">
        <v>803</v>
      </c>
      <c r="F365" t="s">
        <v>170</v>
      </c>
      <c r="G365" s="19">
        <v>131</v>
      </c>
      <c r="H365" s="19">
        <v>24066</v>
      </c>
      <c r="I365" s="19">
        <v>41398</v>
      </c>
      <c r="J365" s="19">
        <v>3</v>
      </c>
      <c r="K365" s="19">
        <v>64</v>
      </c>
      <c r="L365" s="19">
        <v>0</v>
      </c>
      <c r="M365" s="19">
        <v>0</v>
      </c>
      <c r="N365" s="16">
        <v>43466</v>
      </c>
      <c r="O365" s="16">
        <v>43830</v>
      </c>
      <c r="P365" s="17">
        <v>7102189</v>
      </c>
      <c r="Q365" s="17">
        <v>12557885</v>
      </c>
      <c r="R365" s="17">
        <v>1071162</v>
      </c>
      <c r="S365" s="17">
        <v>2924</v>
      </c>
      <c r="T365" s="17">
        <v>-957486</v>
      </c>
      <c r="U365" s="17">
        <f t="shared" si="11"/>
        <v>2031572</v>
      </c>
      <c r="V365" s="17">
        <f t="shared" si="10"/>
        <v>2031572</v>
      </c>
      <c r="W365" s="17">
        <v>2003120</v>
      </c>
      <c r="X365" s="11">
        <v>0.86799160948554765</v>
      </c>
      <c r="Z365" s="27"/>
      <c r="AA365" s="27"/>
      <c r="AB365" s="27"/>
      <c r="AC365" s="27"/>
      <c r="AD365" s="27"/>
      <c r="AE365" s="27"/>
      <c r="AF365" s="27"/>
      <c r="AG365" s="27"/>
      <c r="AH365" s="28"/>
      <c r="AI365" s="29"/>
      <c r="AJ365" s="30"/>
    </row>
    <row r="366" spans="1:36" s="24" customFormat="1" x14ac:dyDescent="0.25">
      <c r="A366" s="1">
        <v>6000640</v>
      </c>
      <c r="B366" t="s">
        <v>132</v>
      </c>
      <c r="C366" t="s">
        <v>133</v>
      </c>
      <c r="D366" t="s">
        <v>134</v>
      </c>
      <c r="E366" s="1" t="s">
        <v>135</v>
      </c>
      <c r="F366" t="s">
        <v>27</v>
      </c>
      <c r="G366" s="19">
        <v>231</v>
      </c>
      <c r="H366" s="19">
        <v>39121</v>
      </c>
      <c r="I366" s="19">
        <v>50714</v>
      </c>
      <c r="J366" s="19">
        <v>3</v>
      </c>
      <c r="K366" s="19">
        <v>54</v>
      </c>
      <c r="L366" s="19">
        <v>40</v>
      </c>
      <c r="M366" s="19">
        <v>0</v>
      </c>
      <c r="N366" s="16">
        <v>43466</v>
      </c>
      <c r="O366" s="16">
        <v>43830</v>
      </c>
      <c r="P366" s="17">
        <v>16843821</v>
      </c>
      <c r="Q366" s="17">
        <v>17382112</v>
      </c>
      <c r="R366" s="17">
        <v>42493</v>
      </c>
      <c r="S366" s="17">
        <v>0</v>
      </c>
      <c r="T366" s="17">
        <v>-196687</v>
      </c>
      <c r="U366" s="17">
        <f t="shared" si="11"/>
        <v>239180</v>
      </c>
      <c r="V366" s="17">
        <f t="shared" si="10"/>
        <v>239180</v>
      </c>
      <c r="W366" s="17">
        <v>683892</v>
      </c>
      <c r="X366" s="11">
        <v>0.8509015034218651</v>
      </c>
      <c r="Z366" s="27"/>
      <c r="AA366" s="27"/>
      <c r="AB366" s="27"/>
      <c r="AC366" s="27"/>
      <c r="AD366" s="27"/>
      <c r="AE366" s="27"/>
      <c r="AF366" s="27"/>
      <c r="AG366" s="27"/>
      <c r="AH366" s="28"/>
      <c r="AI366" s="29"/>
      <c r="AJ366" s="30"/>
    </row>
    <row r="367" spans="1:36" s="24" customFormat="1" x14ac:dyDescent="0.25">
      <c r="A367" s="1">
        <v>6007918</v>
      </c>
      <c r="B367" t="s">
        <v>1124</v>
      </c>
      <c r="C367" t="s">
        <v>133</v>
      </c>
      <c r="D367" t="s">
        <v>1125</v>
      </c>
      <c r="E367" s="1" t="s">
        <v>1126</v>
      </c>
      <c r="F367" t="s">
        <v>27</v>
      </c>
      <c r="G367" s="19">
        <v>294</v>
      </c>
      <c r="H367" s="19">
        <v>42001</v>
      </c>
      <c r="I367" s="19">
        <v>46144</v>
      </c>
      <c r="J367" s="19">
        <v>8</v>
      </c>
      <c r="K367" s="19">
        <v>55</v>
      </c>
      <c r="L367" s="19">
        <v>32</v>
      </c>
      <c r="M367" s="19">
        <v>20</v>
      </c>
      <c r="N367" s="16">
        <v>43466</v>
      </c>
      <c r="O367" s="16">
        <v>43830</v>
      </c>
      <c r="P367" s="17">
        <v>11349984</v>
      </c>
      <c r="Q367" s="17">
        <v>11828956</v>
      </c>
      <c r="R367" s="17">
        <v>-2311440</v>
      </c>
      <c r="S367" s="17">
        <v>0</v>
      </c>
      <c r="T367" s="17">
        <v>-320240</v>
      </c>
      <c r="U367" s="17">
        <f t="shared" si="11"/>
        <v>-1991200</v>
      </c>
      <c r="V367" s="17">
        <f t="shared" si="10"/>
        <v>-1991200</v>
      </c>
      <c r="W367" s="17">
        <v>-1572302.0612813365</v>
      </c>
      <c r="X367" s="11">
        <v>0.79680024969460839</v>
      </c>
      <c r="Z367" s="27"/>
      <c r="AA367" s="27"/>
      <c r="AB367" s="27"/>
      <c r="AC367" s="27"/>
      <c r="AD367" s="27"/>
      <c r="AE367" s="27"/>
      <c r="AF367" s="27"/>
      <c r="AG367" s="27"/>
      <c r="AH367" s="28"/>
      <c r="AI367" s="29"/>
      <c r="AJ367" s="30"/>
    </row>
    <row r="368" spans="1:36" s="24" customFormat="1" x14ac:dyDescent="0.25">
      <c r="A368" s="1">
        <v>6001044</v>
      </c>
      <c r="B368" t="s">
        <v>210</v>
      </c>
      <c r="C368" t="s">
        <v>51</v>
      </c>
      <c r="D368" t="s">
        <v>211</v>
      </c>
      <c r="E368" s="1" t="s">
        <v>212</v>
      </c>
      <c r="F368" t="s">
        <v>213</v>
      </c>
      <c r="G368" s="19">
        <v>90</v>
      </c>
      <c r="H368" s="19">
        <v>20458</v>
      </c>
      <c r="I368" s="19">
        <v>23738</v>
      </c>
      <c r="J368" s="19">
        <v>6</v>
      </c>
      <c r="K368" s="19">
        <v>42</v>
      </c>
      <c r="L368" s="19">
        <v>0</v>
      </c>
      <c r="M368" s="19">
        <v>0</v>
      </c>
      <c r="N368" s="16">
        <v>43466</v>
      </c>
      <c r="O368" s="16">
        <v>43830</v>
      </c>
      <c r="P368" s="17">
        <v>3149041</v>
      </c>
      <c r="Q368" s="17">
        <v>3562608</v>
      </c>
      <c r="R368" s="17">
        <v>307187</v>
      </c>
      <c r="S368" s="17">
        <v>0</v>
      </c>
      <c r="T368" s="17">
        <v>-131777</v>
      </c>
      <c r="U368" s="17">
        <f t="shared" si="11"/>
        <v>438964</v>
      </c>
      <c r="V368" s="17">
        <f t="shared" si="10"/>
        <v>438964</v>
      </c>
      <c r="W368" s="17">
        <v>366539</v>
      </c>
      <c r="X368" s="11">
        <v>0.98651303978849114</v>
      </c>
      <c r="Z368" s="27"/>
      <c r="AA368" s="27"/>
      <c r="AB368" s="27"/>
      <c r="AC368" s="27"/>
      <c r="AD368" s="27"/>
      <c r="AE368" s="27"/>
      <c r="AF368" s="27"/>
      <c r="AG368" s="27"/>
      <c r="AH368" s="28"/>
      <c r="AI368" s="29"/>
      <c r="AJ368" s="30"/>
    </row>
    <row r="369" spans="1:36" s="24" customFormat="1" x14ac:dyDescent="0.25">
      <c r="A369" s="1">
        <v>6005284</v>
      </c>
      <c r="B369" t="s">
        <v>805</v>
      </c>
      <c r="C369" t="s">
        <v>806</v>
      </c>
      <c r="D369" t="s">
        <v>134</v>
      </c>
      <c r="E369" s="1" t="s">
        <v>807</v>
      </c>
      <c r="F369" t="s">
        <v>27</v>
      </c>
      <c r="G369" s="19">
        <v>262</v>
      </c>
      <c r="H369" s="19">
        <v>29228</v>
      </c>
      <c r="I369" s="19">
        <v>84999</v>
      </c>
      <c r="J369" s="19">
        <v>19</v>
      </c>
      <c r="K369" s="19">
        <v>108</v>
      </c>
      <c r="L369" s="19">
        <v>9</v>
      </c>
      <c r="M369" s="19">
        <v>0</v>
      </c>
      <c r="N369" s="16">
        <v>43466</v>
      </c>
      <c r="O369" s="16">
        <v>43830</v>
      </c>
      <c r="P369" s="17">
        <v>18123064</v>
      </c>
      <c r="Q369" s="17">
        <v>20066168</v>
      </c>
      <c r="R369" s="17">
        <v>-585821</v>
      </c>
      <c r="S369" s="17">
        <v>541420</v>
      </c>
      <c r="T369" s="17">
        <v>-2180823</v>
      </c>
      <c r="U369" s="17">
        <f t="shared" si="11"/>
        <v>2136422</v>
      </c>
      <c r="V369" s="17">
        <f t="shared" si="10"/>
        <v>2136422</v>
      </c>
      <c r="W369" s="17">
        <v>1566356</v>
      </c>
      <c r="X369" s="11">
        <v>0.93755468126667951</v>
      </c>
      <c r="Z369" s="27"/>
      <c r="AA369" s="27"/>
      <c r="AB369" s="27"/>
      <c r="AC369" s="27"/>
      <c r="AD369" s="27"/>
      <c r="AE369" s="27"/>
      <c r="AF369" s="27"/>
      <c r="AG369" s="27"/>
      <c r="AH369" s="28"/>
      <c r="AI369" s="29"/>
      <c r="AJ369" s="30"/>
    </row>
    <row r="370" spans="1:36" s="24" customFormat="1" x14ac:dyDescent="0.25">
      <c r="A370" s="1">
        <v>6014492</v>
      </c>
      <c r="B370" t="s">
        <v>1478</v>
      </c>
      <c r="C370" t="s">
        <v>72</v>
      </c>
      <c r="D370" t="s">
        <v>1409</v>
      </c>
      <c r="E370" s="1" t="s">
        <v>1410</v>
      </c>
      <c r="F370" t="s">
        <v>22</v>
      </c>
      <c r="G370" s="19">
        <v>173</v>
      </c>
      <c r="H370" s="19">
        <v>27712</v>
      </c>
      <c r="I370" s="19">
        <v>49727</v>
      </c>
      <c r="J370" s="19">
        <v>45</v>
      </c>
      <c r="K370" s="19">
        <v>64</v>
      </c>
      <c r="L370" s="19">
        <v>0</v>
      </c>
      <c r="M370" s="19">
        <v>0</v>
      </c>
      <c r="N370" s="16">
        <v>43466</v>
      </c>
      <c r="O370" s="16">
        <v>43830</v>
      </c>
      <c r="P370" s="17">
        <v>8140202</v>
      </c>
      <c r="Q370" s="17">
        <v>16474427</v>
      </c>
      <c r="R370" s="17">
        <v>1559211</v>
      </c>
      <c r="S370" s="17">
        <v>2869</v>
      </c>
      <c r="T370" s="17">
        <v>-1925340</v>
      </c>
      <c r="U370" s="17">
        <f t="shared" si="11"/>
        <v>3487420</v>
      </c>
      <c r="V370" s="17">
        <f t="shared" si="10"/>
        <v>3487420</v>
      </c>
      <c r="W370" s="17">
        <v>2861747</v>
      </c>
      <c r="X370" s="11">
        <v>0.89349312083320453</v>
      </c>
      <c r="Z370" s="27"/>
      <c r="AA370" s="27"/>
      <c r="AB370" s="27"/>
      <c r="AC370" s="27"/>
      <c r="AD370" s="27"/>
      <c r="AE370" s="27"/>
      <c r="AF370" s="27"/>
      <c r="AG370" s="27"/>
      <c r="AH370" s="28"/>
      <c r="AI370" s="29"/>
      <c r="AJ370" s="30"/>
    </row>
    <row r="371" spans="1:36" s="24" customFormat="1" x14ac:dyDescent="0.25">
      <c r="A371" s="1">
        <v>6005292</v>
      </c>
      <c r="B371" t="s">
        <v>808</v>
      </c>
      <c r="C371" t="s">
        <v>809</v>
      </c>
      <c r="D371" t="s">
        <v>810</v>
      </c>
      <c r="E371" s="1" t="s">
        <v>811</v>
      </c>
      <c r="F371" t="s">
        <v>571</v>
      </c>
      <c r="G371" s="19">
        <v>101</v>
      </c>
      <c r="H371" s="19">
        <v>9887</v>
      </c>
      <c r="I371" s="19">
        <v>21751</v>
      </c>
      <c r="J371" s="19">
        <v>41</v>
      </c>
      <c r="K371" s="19">
        <v>30</v>
      </c>
      <c r="L371" s="19">
        <v>0</v>
      </c>
      <c r="M371" s="19">
        <v>0</v>
      </c>
      <c r="N371" s="16">
        <v>43466</v>
      </c>
      <c r="O371" s="16">
        <v>43830</v>
      </c>
      <c r="P371" s="17">
        <v>4547553</v>
      </c>
      <c r="Q371" s="17">
        <v>4818537</v>
      </c>
      <c r="R371" s="17">
        <v>-173717</v>
      </c>
      <c r="S371" s="17">
        <v>0</v>
      </c>
      <c r="T371" s="17">
        <v>-70132</v>
      </c>
      <c r="U371" s="17">
        <f t="shared" si="11"/>
        <v>-103585</v>
      </c>
      <c r="V371" s="17">
        <f t="shared" si="10"/>
        <v>-103585</v>
      </c>
      <c r="W371" s="17">
        <v>-257911</v>
      </c>
      <c r="X371" s="11">
        <v>1.1131014931938708</v>
      </c>
      <c r="Z371" s="27"/>
      <c r="AA371" s="27"/>
      <c r="AB371" s="27"/>
      <c r="AC371" s="27"/>
      <c r="AD371" s="27"/>
      <c r="AE371" s="27"/>
      <c r="AF371" s="27"/>
      <c r="AG371" s="27"/>
      <c r="AH371" s="28"/>
      <c r="AI371" s="29"/>
      <c r="AJ371" s="30"/>
    </row>
    <row r="372" spans="1:36" s="24" customFormat="1" x14ac:dyDescent="0.25">
      <c r="A372" s="1">
        <v>6005300</v>
      </c>
      <c r="B372" t="s">
        <v>812</v>
      </c>
      <c r="C372" t="s">
        <v>342</v>
      </c>
      <c r="D372" t="s">
        <v>427</v>
      </c>
      <c r="E372" s="1" t="s">
        <v>813</v>
      </c>
      <c r="F372" t="s">
        <v>429</v>
      </c>
      <c r="G372" s="19">
        <v>171</v>
      </c>
      <c r="H372" s="19">
        <v>26377</v>
      </c>
      <c r="I372" s="19">
        <v>57527</v>
      </c>
      <c r="J372" s="19">
        <v>77</v>
      </c>
      <c r="K372" s="19">
        <v>47</v>
      </c>
      <c r="L372" s="19">
        <v>0</v>
      </c>
      <c r="M372" s="19">
        <v>0</v>
      </c>
      <c r="N372" s="16">
        <v>43282</v>
      </c>
      <c r="O372" s="16">
        <v>43646</v>
      </c>
      <c r="P372" s="17">
        <v>3728862</v>
      </c>
      <c r="Q372" s="17">
        <v>17749141</v>
      </c>
      <c r="R372" s="17">
        <v>463978</v>
      </c>
      <c r="S372" s="17">
        <v>0</v>
      </c>
      <c r="T372" s="17">
        <v>-2055644</v>
      </c>
      <c r="U372" s="17">
        <f t="shared" si="11"/>
        <v>2519622</v>
      </c>
      <c r="V372" s="17">
        <f t="shared" si="10"/>
        <v>2519622</v>
      </c>
      <c r="W372" s="17">
        <v>669111.26419208944</v>
      </c>
      <c r="X372" s="11">
        <v>1.3582251428498302</v>
      </c>
      <c r="Z372" s="27"/>
      <c r="AA372" s="27"/>
      <c r="AB372" s="27"/>
      <c r="AC372" s="27"/>
      <c r="AD372" s="27"/>
      <c r="AE372" s="27"/>
      <c r="AF372" s="27"/>
      <c r="AG372" s="27"/>
      <c r="AH372" s="28"/>
      <c r="AI372" s="29"/>
      <c r="AJ372" s="30"/>
    </row>
    <row r="373" spans="1:36" s="24" customFormat="1" x14ac:dyDescent="0.25">
      <c r="A373" s="1">
        <v>6011993</v>
      </c>
      <c r="B373" t="s">
        <v>1392</v>
      </c>
      <c r="C373" t="s">
        <v>815</v>
      </c>
      <c r="D373" t="s">
        <v>115</v>
      </c>
      <c r="E373" s="1" t="s">
        <v>116</v>
      </c>
      <c r="F373" t="s">
        <v>22</v>
      </c>
      <c r="G373" s="19">
        <v>166</v>
      </c>
      <c r="H373" s="19">
        <v>29792</v>
      </c>
      <c r="I373" s="19">
        <v>43370</v>
      </c>
      <c r="J373" s="19">
        <v>5</v>
      </c>
      <c r="K373" s="19">
        <v>40</v>
      </c>
      <c r="L373" s="19">
        <v>23</v>
      </c>
      <c r="M373" s="19">
        <v>3</v>
      </c>
      <c r="N373" s="16">
        <v>43466</v>
      </c>
      <c r="O373" s="16">
        <v>43830</v>
      </c>
      <c r="P373" s="17">
        <v>8206206</v>
      </c>
      <c r="Q373" s="17">
        <v>11659844</v>
      </c>
      <c r="R373" s="17">
        <v>-1074145</v>
      </c>
      <c r="S373" s="17">
        <v>0</v>
      </c>
      <c r="T373" s="17">
        <v>-458918</v>
      </c>
      <c r="U373" s="17">
        <f t="shared" si="11"/>
        <v>-615227</v>
      </c>
      <c r="V373" s="17">
        <f t="shared" si="10"/>
        <v>-615227</v>
      </c>
      <c r="W373" s="17">
        <v>-498802</v>
      </c>
      <c r="X373" s="11">
        <v>1.0540696027756142</v>
      </c>
      <c r="Z373" s="27"/>
      <c r="AA373" s="27"/>
      <c r="AB373" s="27"/>
      <c r="AC373" s="27"/>
      <c r="AD373" s="27"/>
      <c r="AE373" s="27"/>
      <c r="AF373" s="27"/>
      <c r="AG373" s="27"/>
      <c r="AH373" s="28"/>
      <c r="AI373" s="29"/>
      <c r="AJ373" s="30"/>
    </row>
    <row r="374" spans="1:36" s="24" customFormat="1" x14ac:dyDescent="0.25">
      <c r="A374" s="1">
        <v>6005318</v>
      </c>
      <c r="B374" t="s">
        <v>814</v>
      </c>
      <c r="C374" t="s">
        <v>815</v>
      </c>
      <c r="D374" t="s">
        <v>816</v>
      </c>
      <c r="E374" s="1" t="s">
        <v>817</v>
      </c>
      <c r="F374" t="s">
        <v>22</v>
      </c>
      <c r="G374" s="19">
        <v>224</v>
      </c>
      <c r="H374" s="19">
        <v>30550</v>
      </c>
      <c r="I374" s="19">
        <v>51192</v>
      </c>
      <c r="J374" s="19">
        <v>6</v>
      </c>
      <c r="K374" s="19">
        <v>85</v>
      </c>
      <c r="L374" s="19">
        <v>12</v>
      </c>
      <c r="M374" s="19">
        <v>3</v>
      </c>
      <c r="N374" s="16">
        <v>43466</v>
      </c>
      <c r="O374" s="16">
        <v>43830</v>
      </c>
      <c r="P374" s="17">
        <v>10751492</v>
      </c>
      <c r="Q374" s="17">
        <v>14637121</v>
      </c>
      <c r="R374" s="17">
        <v>-753772</v>
      </c>
      <c r="S374" s="17">
        <v>0</v>
      </c>
      <c r="T374" s="17">
        <v>-1124956</v>
      </c>
      <c r="U374" s="17">
        <f t="shared" si="11"/>
        <v>371184</v>
      </c>
      <c r="V374" s="17">
        <f t="shared" si="10"/>
        <v>371184</v>
      </c>
      <c r="W374" s="17">
        <v>498178</v>
      </c>
      <c r="X374" s="11">
        <v>1.024997030559782</v>
      </c>
      <c r="Z374" s="27"/>
      <c r="AA374" s="27"/>
      <c r="AB374" s="27"/>
      <c r="AC374" s="27"/>
      <c r="AD374" s="27"/>
      <c r="AE374" s="27"/>
      <c r="AF374" s="27"/>
      <c r="AG374" s="27"/>
      <c r="AH374" s="28"/>
      <c r="AI374" s="29"/>
      <c r="AJ374" s="30"/>
    </row>
    <row r="375" spans="1:36" s="24" customFormat="1" x14ac:dyDescent="0.25">
      <c r="A375" s="1">
        <v>6012967</v>
      </c>
      <c r="B375" t="s">
        <v>1432</v>
      </c>
      <c r="C375" t="s">
        <v>815</v>
      </c>
      <c r="D375" t="s">
        <v>336</v>
      </c>
      <c r="E375" s="1" t="s">
        <v>337</v>
      </c>
      <c r="F375" t="s">
        <v>27</v>
      </c>
      <c r="G375" s="19">
        <v>203</v>
      </c>
      <c r="H375" s="19">
        <v>30297</v>
      </c>
      <c r="I375" s="19">
        <v>59992</v>
      </c>
      <c r="J375" s="19">
        <v>7</v>
      </c>
      <c r="K375" s="19">
        <v>84</v>
      </c>
      <c r="L375" s="19">
        <v>8</v>
      </c>
      <c r="M375" s="19">
        <v>1</v>
      </c>
      <c r="N375" s="16">
        <v>43466</v>
      </c>
      <c r="O375" s="16">
        <v>43830</v>
      </c>
      <c r="P375" s="17">
        <v>9674717</v>
      </c>
      <c r="Q375" s="17">
        <v>20336245</v>
      </c>
      <c r="R375" s="17">
        <v>673068</v>
      </c>
      <c r="S375" s="17">
        <v>0</v>
      </c>
      <c r="T375" s="17">
        <v>-1312426</v>
      </c>
      <c r="U375" s="17">
        <f t="shared" si="11"/>
        <v>1985494</v>
      </c>
      <c r="V375" s="17">
        <f t="shared" si="10"/>
        <v>1985494</v>
      </c>
      <c r="W375" s="17">
        <v>952296</v>
      </c>
      <c r="X375" s="11">
        <v>1.0199849872566249</v>
      </c>
      <c r="Z375" s="27"/>
      <c r="AA375" s="27"/>
      <c r="AB375" s="27"/>
      <c r="AC375" s="27"/>
      <c r="AD375" s="27"/>
      <c r="AE375" s="27"/>
      <c r="AF375" s="27"/>
      <c r="AG375" s="27"/>
      <c r="AH375" s="28"/>
      <c r="AI375" s="29"/>
      <c r="AJ375" s="30"/>
    </row>
    <row r="376" spans="1:36" s="24" customFormat="1" x14ac:dyDescent="0.25">
      <c r="A376" s="1">
        <v>6013098</v>
      </c>
      <c r="B376" t="s">
        <v>1443</v>
      </c>
      <c r="C376" t="s">
        <v>815</v>
      </c>
      <c r="D376" t="s">
        <v>468</v>
      </c>
      <c r="E376" s="1" t="s">
        <v>469</v>
      </c>
      <c r="F376" t="s">
        <v>22</v>
      </c>
      <c r="G376" s="19">
        <v>145</v>
      </c>
      <c r="H376" s="19">
        <v>11465</v>
      </c>
      <c r="I376" s="19">
        <v>33460</v>
      </c>
      <c r="J376" s="19">
        <v>4</v>
      </c>
      <c r="K376" s="19">
        <v>55</v>
      </c>
      <c r="L376" s="19">
        <v>9</v>
      </c>
      <c r="M376" s="19">
        <v>1</v>
      </c>
      <c r="N376" s="16">
        <v>43466</v>
      </c>
      <c r="O376" s="16">
        <v>43830</v>
      </c>
      <c r="P376" s="17">
        <v>5781796</v>
      </c>
      <c r="Q376" s="17">
        <v>12206923</v>
      </c>
      <c r="R376" s="17">
        <v>-969832</v>
      </c>
      <c r="S376" s="17">
        <v>0</v>
      </c>
      <c r="T376" s="17">
        <v>-834418</v>
      </c>
      <c r="U376" s="17">
        <f t="shared" si="11"/>
        <v>-135414</v>
      </c>
      <c r="V376" s="17">
        <f t="shared" si="10"/>
        <v>-135414</v>
      </c>
      <c r="W376" s="17">
        <v>-309733</v>
      </c>
      <c r="X376" s="11">
        <v>1.5157475098367927</v>
      </c>
      <c r="Z376" s="27"/>
      <c r="AA376" s="27"/>
      <c r="AB376" s="27"/>
      <c r="AC376" s="27"/>
      <c r="AD376" s="27"/>
      <c r="AE376" s="27"/>
      <c r="AF376" s="27"/>
      <c r="AG376" s="27"/>
      <c r="AH376" s="28"/>
      <c r="AI376" s="29"/>
      <c r="AJ376" s="30"/>
    </row>
    <row r="377" spans="1:36" s="24" customFormat="1" x14ac:dyDescent="0.25">
      <c r="A377" s="1">
        <v>6013361</v>
      </c>
      <c r="B377" t="s">
        <v>1455</v>
      </c>
      <c r="C377" t="s">
        <v>815</v>
      </c>
      <c r="D377" t="s">
        <v>1456</v>
      </c>
      <c r="E377" s="1" t="s">
        <v>243</v>
      </c>
      <c r="F377" t="s">
        <v>27</v>
      </c>
      <c r="G377" s="19">
        <v>120</v>
      </c>
      <c r="H377" s="19">
        <v>5755</v>
      </c>
      <c r="I377" s="19">
        <v>27144</v>
      </c>
      <c r="J377" s="19">
        <v>8</v>
      </c>
      <c r="K377" s="19">
        <v>50</v>
      </c>
      <c r="L377" s="19">
        <v>4</v>
      </c>
      <c r="M377" s="19">
        <v>0</v>
      </c>
      <c r="N377" s="16">
        <v>43466</v>
      </c>
      <c r="O377" s="16">
        <v>43830</v>
      </c>
      <c r="P377" s="17">
        <v>4556112</v>
      </c>
      <c r="Q377" s="17">
        <v>11681221</v>
      </c>
      <c r="R377" s="17">
        <v>-650739</v>
      </c>
      <c r="S377" s="17">
        <v>0</v>
      </c>
      <c r="T377" s="17">
        <v>-838057</v>
      </c>
      <c r="U377" s="17">
        <f t="shared" si="11"/>
        <v>187318</v>
      </c>
      <c r="V377" s="17">
        <f t="shared" si="10"/>
        <v>187318</v>
      </c>
      <c r="W377" s="17">
        <v>-555268</v>
      </c>
      <c r="X377" s="11">
        <v>1.3372089730593011</v>
      </c>
      <c r="Z377" s="27"/>
      <c r="AA377" s="27"/>
      <c r="AB377" s="27"/>
      <c r="AC377" s="27"/>
      <c r="AD377" s="27"/>
      <c r="AE377" s="27"/>
      <c r="AF377" s="27"/>
      <c r="AG377" s="27"/>
      <c r="AH377" s="28"/>
      <c r="AI377" s="29"/>
      <c r="AJ377" s="30"/>
    </row>
    <row r="378" spans="1:36" s="24" customFormat="1" x14ac:dyDescent="0.25">
      <c r="A378" s="1">
        <v>6014138</v>
      </c>
      <c r="B378" t="s">
        <v>1463</v>
      </c>
      <c r="C378" t="s">
        <v>815</v>
      </c>
      <c r="D378" t="s">
        <v>1464</v>
      </c>
      <c r="E378" s="1" t="s">
        <v>867</v>
      </c>
      <c r="F378" t="s">
        <v>234</v>
      </c>
      <c r="G378" s="19">
        <v>203</v>
      </c>
      <c r="H378" s="19">
        <v>32296</v>
      </c>
      <c r="I378" s="19">
        <v>56151</v>
      </c>
      <c r="J378" s="19">
        <v>8</v>
      </c>
      <c r="K378" s="19">
        <v>82</v>
      </c>
      <c r="L378" s="19">
        <v>9</v>
      </c>
      <c r="M378" s="19">
        <v>1</v>
      </c>
      <c r="N378" s="16">
        <v>43466</v>
      </c>
      <c r="O378" s="16">
        <v>43830</v>
      </c>
      <c r="P378" s="17">
        <v>9401627</v>
      </c>
      <c r="Q378" s="17">
        <v>15149780</v>
      </c>
      <c r="R378" s="17">
        <v>-1433774</v>
      </c>
      <c r="S378" s="17">
        <v>0</v>
      </c>
      <c r="T378" s="17">
        <v>-1162037</v>
      </c>
      <c r="U378" s="17">
        <f t="shared" si="11"/>
        <v>-271737</v>
      </c>
      <c r="V378" s="17">
        <f t="shared" si="10"/>
        <v>-271737</v>
      </c>
      <c r="W378" s="17">
        <v>-377813</v>
      </c>
      <c r="X378" s="11">
        <v>1.2135090929504979</v>
      </c>
      <c r="Z378" s="27"/>
      <c r="AA378" s="27"/>
      <c r="AB378" s="27"/>
      <c r="AC378" s="27"/>
      <c r="AD378" s="27"/>
      <c r="AE378" s="27"/>
      <c r="AF378" s="27"/>
      <c r="AG378" s="27"/>
      <c r="AH378" s="28"/>
      <c r="AI378" s="29"/>
      <c r="AJ378" s="30"/>
    </row>
    <row r="379" spans="1:36" s="24" customFormat="1" x14ac:dyDescent="0.25">
      <c r="A379" s="1">
        <v>6014682</v>
      </c>
      <c r="B379" t="s">
        <v>1495</v>
      </c>
      <c r="C379" t="s">
        <v>815</v>
      </c>
      <c r="D379" t="s">
        <v>1496</v>
      </c>
      <c r="E379" s="1" t="s">
        <v>1497</v>
      </c>
      <c r="F379" t="s">
        <v>27</v>
      </c>
      <c r="G379" s="19">
        <v>275</v>
      </c>
      <c r="H379" s="19">
        <v>27522</v>
      </c>
      <c r="I379" s="19">
        <v>59895</v>
      </c>
      <c r="J379" s="19">
        <v>10</v>
      </c>
      <c r="K379" s="19">
        <v>101</v>
      </c>
      <c r="L379" s="19">
        <v>5</v>
      </c>
      <c r="M379" s="19">
        <v>12</v>
      </c>
      <c r="N379" s="16">
        <v>43466</v>
      </c>
      <c r="O379" s="16">
        <v>43830</v>
      </c>
      <c r="P379" s="17">
        <v>10380133</v>
      </c>
      <c r="Q379" s="17">
        <v>21180283</v>
      </c>
      <c r="R379" s="17">
        <v>197791</v>
      </c>
      <c r="S379" s="17">
        <v>0</v>
      </c>
      <c r="T379" s="17">
        <v>-988924</v>
      </c>
      <c r="U379" s="17">
        <f t="shared" si="11"/>
        <v>1186715</v>
      </c>
      <c r="V379" s="17">
        <f t="shared" si="10"/>
        <v>1186715</v>
      </c>
      <c r="W379" s="17">
        <v>644885</v>
      </c>
      <c r="X379" s="11">
        <v>1.1343720228309346</v>
      </c>
      <c r="Z379" s="27"/>
      <c r="AA379" s="27"/>
      <c r="AB379" s="27"/>
      <c r="AC379" s="27"/>
      <c r="AD379" s="27"/>
      <c r="AE379" s="27"/>
      <c r="AF379" s="27"/>
      <c r="AG379" s="27"/>
      <c r="AH379" s="28"/>
      <c r="AI379" s="29"/>
      <c r="AJ379" s="30"/>
    </row>
    <row r="380" spans="1:36" s="24" customFormat="1" x14ac:dyDescent="0.25">
      <c r="A380" s="1">
        <v>6012553</v>
      </c>
      <c r="B380" t="s">
        <v>1415</v>
      </c>
      <c r="C380" t="s">
        <v>815</v>
      </c>
      <c r="D380" t="s">
        <v>579</v>
      </c>
      <c r="E380" s="1" t="s">
        <v>1416</v>
      </c>
      <c r="F380" t="s">
        <v>27</v>
      </c>
      <c r="G380" s="19">
        <v>214</v>
      </c>
      <c r="H380" s="19">
        <v>36436</v>
      </c>
      <c r="I380" s="19">
        <v>56383</v>
      </c>
      <c r="J380" s="19">
        <v>7</v>
      </c>
      <c r="K380" s="19">
        <v>83</v>
      </c>
      <c r="L380" s="19">
        <v>11</v>
      </c>
      <c r="M380" s="19">
        <v>2</v>
      </c>
      <c r="N380" s="16">
        <v>43466</v>
      </c>
      <c r="O380" s="16">
        <v>43830</v>
      </c>
      <c r="P380" s="17">
        <v>9879068</v>
      </c>
      <c r="Q380" s="17">
        <v>15177228</v>
      </c>
      <c r="R380" s="17">
        <v>-1638421</v>
      </c>
      <c r="S380" s="17">
        <v>0</v>
      </c>
      <c r="T380" s="17">
        <v>-445020</v>
      </c>
      <c r="U380" s="17">
        <f t="shared" si="11"/>
        <v>-1193401</v>
      </c>
      <c r="V380" s="17">
        <f t="shared" si="10"/>
        <v>-1193401</v>
      </c>
      <c r="W380" s="17">
        <v>-1751924</v>
      </c>
      <c r="X380" s="11">
        <v>1.1566498304655515</v>
      </c>
      <c r="Z380" s="27"/>
      <c r="AA380" s="27"/>
      <c r="AB380" s="27"/>
      <c r="AC380" s="27"/>
      <c r="AD380" s="27"/>
      <c r="AE380" s="27"/>
      <c r="AF380" s="27"/>
      <c r="AG380" s="27"/>
      <c r="AH380" s="28"/>
      <c r="AI380" s="29"/>
      <c r="AJ380" s="30"/>
    </row>
    <row r="381" spans="1:36" s="24" customFormat="1" x14ac:dyDescent="0.25">
      <c r="A381" s="1">
        <v>6005359</v>
      </c>
      <c r="B381" t="s">
        <v>821</v>
      </c>
      <c r="C381" t="s">
        <v>28</v>
      </c>
      <c r="D381" t="s">
        <v>822</v>
      </c>
      <c r="E381" s="1" t="s">
        <v>823</v>
      </c>
      <c r="F381" t="s">
        <v>234</v>
      </c>
      <c r="G381" s="19">
        <v>174</v>
      </c>
      <c r="H381" s="19">
        <v>2224</v>
      </c>
      <c r="I381" s="19">
        <v>17567</v>
      </c>
      <c r="J381" s="19">
        <v>18</v>
      </c>
      <c r="K381" s="19">
        <v>78</v>
      </c>
      <c r="L381" s="19">
        <v>0</v>
      </c>
      <c r="M381" s="19">
        <v>0</v>
      </c>
      <c r="N381" s="16">
        <v>43466</v>
      </c>
      <c r="O381" s="16">
        <v>43830</v>
      </c>
      <c r="P381" s="17">
        <v>4371904</v>
      </c>
      <c r="Q381" s="17">
        <v>4607672</v>
      </c>
      <c r="R381" s="17">
        <v>-258101</v>
      </c>
      <c r="S381" s="17">
        <v>181440</v>
      </c>
      <c r="T381" s="17">
        <v>-49336</v>
      </c>
      <c r="U381" s="17">
        <f t="shared" si="11"/>
        <v>-27325</v>
      </c>
      <c r="V381" s="17">
        <f t="shared" si="10"/>
        <v>-27325</v>
      </c>
      <c r="W381" s="17">
        <v>-351653</v>
      </c>
      <c r="X381" s="11">
        <v>1.8386492970991777</v>
      </c>
      <c r="Z381" s="27"/>
      <c r="AA381" s="27"/>
      <c r="AB381" s="27"/>
      <c r="AC381" s="27"/>
      <c r="AD381" s="27"/>
      <c r="AE381" s="27"/>
      <c r="AF381" s="27"/>
      <c r="AG381" s="27"/>
      <c r="AH381" s="28"/>
      <c r="AI381" s="29"/>
      <c r="AJ381" s="30"/>
    </row>
    <row r="382" spans="1:36" s="24" customFormat="1" x14ac:dyDescent="0.25">
      <c r="A382" s="1">
        <v>6005375</v>
      </c>
      <c r="B382" t="s">
        <v>827</v>
      </c>
      <c r="C382" t="s">
        <v>28</v>
      </c>
      <c r="D382" t="s">
        <v>828</v>
      </c>
      <c r="E382" s="1" t="s">
        <v>829</v>
      </c>
      <c r="F382" t="s">
        <v>27</v>
      </c>
      <c r="G382" s="19">
        <v>240</v>
      </c>
      <c r="H382" s="19">
        <v>54453</v>
      </c>
      <c r="I382" s="19">
        <v>79493</v>
      </c>
      <c r="J382" s="19">
        <v>240</v>
      </c>
      <c r="K382" s="19">
        <v>0</v>
      </c>
      <c r="L382" s="19">
        <v>0</v>
      </c>
      <c r="M382" s="19">
        <v>0</v>
      </c>
      <c r="N382" s="16">
        <v>43282</v>
      </c>
      <c r="O382" s="16">
        <v>43646</v>
      </c>
      <c r="P382" s="17">
        <v>19351107</v>
      </c>
      <c r="Q382" s="17">
        <v>21004393</v>
      </c>
      <c r="R382" s="17">
        <v>-1874662</v>
      </c>
      <c r="S382" s="17">
        <v>0</v>
      </c>
      <c r="T382" s="17">
        <v>-151128</v>
      </c>
      <c r="U382" s="17">
        <f t="shared" si="11"/>
        <v>-1723534</v>
      </c>
      <c r="V382" s="17">
        <f t="shared" si="10"/>
        <v>-1723534</v>
      </c>
      <c r="W382" s="17">
        <v>-2145130</v>
      </c>
      <c r="X382" s="11">
        <v>1.1905534163333085</v>
      </c>
      <c r="Z382" s="27"/>
      <c r="AA382" s="27"/>
      <c r="AB382" s="27"/>
      <c r="AC382" s="27"/>
      <c r="AD382" s="27"/>
      <c r="AE382" s="27"/>
      <c r="AF382" s="27"/>
      <c r="AG382" s="27"/>
      <c r="AH382" s="28"/>
      <c r="AI382" s="29"/>
      <c r="AJ382" s="30"/>
    </row>
    <row r="383" spans="1:36" s="24" customFormat="1" x14ac:dyDescent="0.25">
      <c r="A383" s="1">
        <v>6005563</v>
      </c>
      <c r="B383" t="s">
        <v>846</v>
      </c>
      <c r="C383" t="s">
        <v>28</v>
      </c>
      <c r="D383" t="s">
        <v>30</v>
      </c>
      <c r="E383" s="1" t="s">
        <v>762</v>
      </c>
      <c r="F383" t="s">
        <v>27</v>
      </c>
      <c r="G383" s="19">
        <v>76</v>
      </c>
      <c r="H383" s="19">
        <v>24276</v>
      </c>
      <c r="I383" s="19">
        <v>25523</v>
      </c>
      <c r="J383" s="19">
        <v>76</v>
      </c>
      <c r="K383" s="19">
        <v>0</v>
      </c>
      <c r="L383" s="19">
        <v>0</v>
      </c>
      <c r="M383" s="19">
        <v>0</v>
      </c>
      <c r="N383" s="16">
        <v>43466</v>
      </c>
      <c r="O383" s="16">
        <v>43830</v>
      </c>
      <c r="P383" s="17">
        <v>4554883</v>
      </c>
      <c r="Q383" s="17">
        <v>8397567</v>
      </c>
      <c r="R383" s="17">
        <v>-19634</v>
      </c>
      <c r="S383" s="17">
        <v>0</v>
      </c>
      <c r="T383" s="17">
        <v>-687995</v>
      </c>
      <c r="U383" s="17">
        <f t="shared" si="11"/>
        <v>668361</v>
      </c>
      <c r="V383" s="17">
        <f t="shared" si="10"/>
        <v>668361</v>
      </c>
      <c r="W383" s="17">
        <v>668361</v>
      </c>
      <c r="X383" s="11">
        <v>2.1611780472158886</v>
      </c>
      <c r="Z383" s="27"/>
      <c r="AA383" s="27"/>
      <c r="AB383" s="27"/>
      <c r="AC383" s="27"/>
      <c r="AD383" s="27"/>
      <c r="AE383" s="27"/>
      <c r="AF383" s="27"/>
      <c r="AG383" s="27"/>
      <c r="AH383" s="28"/>
      <c r="AI383" s="29"/>
      <c r="AJ383" s="30"/>
    </row>
    <row r="384" spans="1:36" s="24" customFormat="1" x14ac:dyDescent="0.25">
      <c r="A384" s="1">
        <v>6007140</v>
      </c>
      <c r="B384" t="s">
        <v>1036</v>
      </c>
      <c r="C384" t="s">
        <v>1037</v>
      </c>
      <c r="D384" t="s">
        <v>30</v>
      </c>
      <c r="E384" s="1" t="s">
        <v>1038</v>
      </c>
      <c r="F384" t="s">
        <v>27</v>
      </c>
      <c r="G384" s="19">
        <v>106</v>
      </c>
      <c r="H384" s="19">
        <v>30552</v>
      </c>
      <c r="I384" s="19">
        <v>34091</v>
      </c>
      <c r="J384" s="19">
        <v>1</v>
      </c>
      <c r="K384" s="19">
        <v>44</v>
      </c>
      <c r="L384" s="19">
        <v>3</v>
      </c>
      <c r="M384" s="19">
        <v>2</v>
      </c>
      <c r="N384" s="16">
        <v>43466</v>
      </c>
      <c r="O384" s="16">
        <v>43830</v>
      </c>
      <c r="P384" s="17">
        <v>6034275</v>
      </c>
      <c r="Q384" s="17">
        <v>7673222</v>
      </c>
      <c r="R384" s="17">
        <v>571128</v>
      </c>
      <c r="S384" s="17">
        <v>79867</v>
      </c>
      <c r="T384" s="17">
        <v>-924466</v>
      </c>
      <c r="U384" s="17">
        <f t="shared" si="11"/>
        <v>1575461</v>
      </c>
      <c r="V384" s="17">
        <f t="shared" si="10"/>
        <v>1575461</v>
      </c>
      <c r="W384" s="17">
        <v>1536090</v>
      </c>
      <c r="X384" s="11">
        <v>0.67226261027929957</v>
      </c>
      <c r="Z384" s="27"/>
      <c r="AA384" s="27"/>
      <c r="AB384" s="27"/>
      <c r="AC384" s="27"/>
      <c r="AD384" s="27"/>
      <c r="AE384" s="27"/>
      <c r="AF384" s="27"/>
      <c r="AG384" s="27"/>
      <c r="AH384" s="28"/>
      <c r="AI384" s="29"/>
      <c r="AJ384" s="30"/>
    </row>
    <row r="385" spans="1:36" s="24" customFormat="1" x14ac:dyDescent="0.25">
      <c r="A385" s="1">
        <v>6011597</v>
      </c>
      <c r="B385" t="s">
        <v>1377</v>
      </c>
      <c r="C385" t="s">
        <v>67</v>
      </c>
      <c r="D385" t="s">
        <v>990</v>
      </c>
      <c r="E385" s="1" t="s">
        <v>991</v>
      </c>
      <c r="F385" t="s">
        <v>520</v>
      </c>
      <c r="G385" s="19">
        <v>90</v>
      </c>
      <c r="H385" s="19">
        <v>12741</v>
      </c>
      <c r="I385" s="19">
        <v>19465</v>
      </c>
      <c r="J385" s="19">
        <v>4</v>
      </c>
      <c r="K385" s="19">
        <v>43</v>
      </c>
      <c r="L385" s="19">
        <v>0</v>
      </c>
      <c r="M385" s="19">
        <v>0</v>
      </c>
      <c r="N385" s="16">
        <v>43466</v>
      </c>
      <c r="O385" s="16">
        <v>43830</v>
      </c>
      <c r="P385" s="17">
        <v>4349864</v>
      </c>
      <c r="Q385" s="17">
        <v>4349898</v>
      </c>
      <c r="R385" s="17">
        <v>-515360</v>
      </c>
      <c r="S385" s="17">
        <v>66085</v>
      </c>
      <c r="T385" s="17">
        <v>-76946</v>
      </c>
      <c r="U385" s="17">
        <f t="shared" si="11"/>
        <v>-372329</v>
      </c>
      <c r="V385" s="17">
        <f t="shared" si="10"/>
        <v>-372329</v>
      </c>
      <c r="W385" s="17">
        <v>-217500.25139348861</v>
      </c>
      <c r="X385" s="11">
        <v>0.92624337497633924</v>
      </c>
      <c r="Z385" s="27"/>
      <c r="AA385" s="27"/>
      <c r="AB385" s="27"/>
      <c r="AC385" s="27"/>
      <c r="AD385" s="27"/>
      <c r="AE385" s="27"/>
      <c r="AF385" s="27"/>
      <c r="AG385" s="27"/>
      <c r="AH385" s="28"/>
      <c r="AI385" s="29"/>
      <c r="AJ385" s="30"/>
    </row>
    <row r="386" spans="1:36" s="24" customFormat="1" x14ac:dyDescent="0.25">
      <c r="A386" s="1">
        <v>6000244</v>
      </c>
      <c r="B386" t="s">
        <v>66</v>
      </c>
      <c r="C386" t="s">
        <v>67</v>
      </c>
      <c r="D386" t="s">
        <v>68</v>
      </c>
      <c r="E386" s="1" t="s">
        <v>69</v>
      </c>
      <c r="F386" t="s">
        <v>70</v>
      </c>
      <c r="G386" s="19">
        <v>116</v>
      </c>
      <c r="H386" s="19">
        <v>21158</v>
      </c>
      <c r="I386" s="19">
        <v>29649</v>
      </c>
      <c r="J386" s="19">
        <v>4</v>
      </c>
      <c r="K386" s="19">
        <v>56</v>
      </c>
      <c r="L386" s="19">
        <v>0</v>
      </c>
      <c r="M386" s="19">
        <v>0</v>
      </c>
      <c r="N386" s="16">
        <v>43466</v>
      </c>
      <c r="O386" s="16">
        <v>43830</v>
      </c>
      <c r="P386" s="17">
        <v>6715222</v>
      </c>
      <c r="Q386" s="17">
        <v>6715782</v>
      </c>
      <c r="R386" s="17">
        <v>-159883</v>
      </c>
      <c r="S386" s="17">
        <v>70607</v>
      </c>
      <c r="T386" s="17">
        <v>-62518</v>
      </c>
      <c r="U386" s="17">
        <f t="shared" si="11"/>
        <v>-26758</v>
      </c>
      <c r="V386" s="17">
        <f t="shared" si="10"/>
        <v>-26758</v>
      </c>
      <c r="W386" s="17">
        <v>-177938</v>
      </c>
      <c r="X386" s="11">
        <v>1.0114226606549628</v>
      </c>
      <c r="Z386" s="27"/>
      <c r="AA386" s="27"/>
      <c r="AB386" s="27"/>
      <c r="AC386" s="27"/>
      <c r="AD386" s="27"/>
      <c r="AE386" s="27"/>
      <c r="AF386" s="27"/>
      <c r="AG386" s="27"/>
      <c r="AH386" s="28"/>
      <c r="AI386" s="29"/>
      <c r="AJ386" s="30"/>
    </row>
    <row r="387" spans="1:36" s="24" customFormat="1" x14ac:dyDescent="0.25">
      <c r="A387" s="1">
        <v>6005722</v>
      </c>
      <c r="B387" t="s">
        <v>868</v>
      </c>
      <c r="C387" t="s">
        <v>67</v>
      </c>
      <c r="D387" t="s">
        <v>476</v>
      </c>
      <c r="E387" s="1" t="s">
        <v>477</v>
      </c>
      <c r="F387" t="s">
        <v>102</v>
      </c>
      <c r="G387" s="19">
        <v>92</v>
      </c>
      <c r="H387" s="19">
        <v>18034</v>
      </c>
      <c r="I387" s="19">
        <v>24371</v>
      </c>
      <c r="J387" s="19">
        <v>24</v>
      </c>
      <c r="K387" s="19">
        <v>34</v>
      </c>
      <c r="L387" s="19">
        <v>0</v>
      </c>
      <c r="M387" s="19">
        <v>0</v>
      </c>
      <c r="N387" s="16">
        <v>43466</v>
      </c>
      <c r="O387" s="16">
        <v>43830</v>
      </c>
      <c r="P387" s="17">
        <v>4756053</v>
      </c>
      <c r="Q387" s="17">
        <v>4761555</v>
      </c>
      <c r="R387" s="17">
        <v>-461669</v>
      </c>
      <c r="S387" s="17">
        <v>48000</v>
      </c>
      <c r="T387" s="17">
        <v>-148688</v>
      </c>
      <c r="U387" s="17">
        <f t="shared" si="11"/>
        <v>-264981</v>
      </c>
      <c r="V387" s="17">
        <f t="shared" si="10"/>
        <v>-264981</v>
      </c>
      <c r="W387" s="17">
        <v>-480433</v>
      </c>
      <c r="X387" s="11">
        <v>1.0117143530274078</v>
      </c>
      <c r="Z387" s="27"/>
      <c r="AA387" s="27"/>
      <c r="AB387" s="27"/>
      <c r="AC387" s="27"/>
      <c r="AD387" s="27"/>
      <c r="AE387" s="27"/>
      <c r="AF387" s="27"/>
      <c r="AG387" s="27"/>
      <c r="AH387" s="28"/>
      <c r="AI387" s="29"/>
      <c r="AJ387" s="30"/>
    </row>
    <row r="388" spans="1:36" s="24" customFormat="1" x14ac:dyDescent="0.25">
      <c r="A388" s="1">
        <v>6016943</v>
      </c>
      <c r="B388" t="s">
        <v>1576</v>
      </c>
      <c r="C388" t="s">
        <v>853</v>
      </c>
      <c r="D388" t="s">
        <v>200</v>
      </c>
      <c r="E388" s="1" t="s">
        <v>201</v>
      </c>
      <c r="F388" t="s">
        <v>70</v>
      </c>
      <c r="G388" s="19">
        <v>18</v>
      </c>
      <c r="H388" s="19">
        <v>0</v>
      </c>
      <c r="I388" s="19">
        <v>6113</v>
      </c>
      <c r="J388" s="19">
        <v>18</v>
      </c>
      <c r="K388" s="19">
        <v>0</v>
      </c>
      <c r="L388" s="19">
        <v>0</v>
      </c>
      <c r="M388" s="19">
        <v>0</v>
      </c>
      <c r="N388" s="16">
        <v>43282</v>
      </c>
      <c r="O388" s="16">
        <v>43646</v>
      </c>
      <c r="P388" s="17">
        <v>8164158</v>
      </c>
      <c r="Q388" s="17">
        <v>9395221</v>
      </c>
      <c r="R388" s="17">
        <v>-200548</v>
      </c>
      <c r="S388" s="17">
        <v>0</v>
      </c>
      <c r="T388" s="17">
        <v>-6208923</v>
      </c>
      <c r="U388" s="17">
        <f t="shared" si="11"/>
        <v>6008375</v>
      </c>
      <c r="V388" s="17">
        <f t="shared" si="10"/>
        <v>6008375</v>
      </c>
      <c r="W388" s="17">
        <v>6008375</v>
      </c>
      <c r="X388" s="11">
        <v>1.6520692990578605</v>
      </c>
      <c r="Z388" s="27"/>
      <c r="AA388" s="27"/>
      <c r="AB388" s="27"/>
      <c r="AC388" s="27"/>
      <c r="AD388" s="27"/>
      <c r="AE388" s="27"/>
      <c r="AF388" s="27"/>
      <c r="AG388" s="27"/>
      <c r="AH388" s="28"/>
      <c r="AI388" s="29"/>
      <c r="AJ388" s="30"/>
    </row>
    <row r="389" spans="1:36" s="24" customFormat="1" x14ac:dyDescent="0.25">
      <c r="A389" s="1">
        <v>6005599</v>
      </c>
      <c r="B389" t="s">
        <v>848</v>
      </c>
      <c r="C389" t="s">
        <v>849</v>
      </c>
      <c r="D389" t="s">
        <v>850</v>
      </c>
      <c r="E389" s="1" t="s">
        <v>851</v>
      </c>
      <c r="F389" t="s">
        <v>392</v>
      </c>
      <c r="G389" s="19">
        <v>96</v>
      </c>
      <c r="H389" s="19">
        <v>7041</v>
      </c>
      <c r="I389" s="19">
        <v>23074</v>
      </c>
      <c r="J389" s="19">
        <v>1</v>
      </c>
      <c r="K389" s="19">
        <v>16</v>
      </c>
      <c r="L389" s="19">
        <v>21</v>
      </c>
      <c r="M389" s="19">
        <v>0</v>
      </c>
      <c r="N389" s="16">
        <v>43374</v>
      </c>
      <c r="O389" s="16">
        <v>43738</v>
      </c>
      <c r="P389" s="17">
        <v>3650413</v>
      </c>
      <c r="Q389" s="17">
        <v>5212697</v>
      </c>
      <c r="R389" s="17">
        <v>11236</v>
      </c>
      <c r="S389" s="17">
        <v>0</v>
      </c>
      <c r="T389" s="17">
        <v>-887216</v>
      </c>
      <c r="U389" s="17">
        <f t="shared" si="11"/>
        <v>898452</v>
      </c>
      <c r="V389" s="17">
        <f t="shared" si="10"/>
        <v>898452</v>
      </c>
      <c r="W389" s="17">
        <v>-85648</v>
      </c>
      <c r="X389" s="11">
        <v>1.3366077447998026</v>
      </c>
      <c r="Z389" s="27"/>
      <c r="AA389" s="27"/>
      <c r="AB389" s="27"/>
      <c r="AC389" s="27"/>
      <c r="AD389" s="27"/>
      <c r="AE389" s="27"/>
      <c r="AF389" s="27"/>
      <c r="AG389" s="27"/>
      <c r="AH389" s="28"/>
      <c r="AI389" s="29"/>
      <c r="AJ389" s="30"/>
    </row>
    <row r="390" spans="1:36" s="24" customFormat="1" x14ac:dyDescent="0.25">
      <c r="A390" s="1">
        <v>6005607</v>
      </c>
      <c r="B390" t="s">
        <v>852</v>
      </c>
      <c r="C390" t="s">
        <v>853</v>
      </c>
      <c r="D390" t="s">
        <v>61</v>
      </c>
      <c r="E390" s="1" t="s">
        <v>854</v>
      </c>
      <c r="F390" t="s">
        <v>27</v>
      </c>
      <c r="G390" s="19">
        <v>354</v>
      </c>
      <c r="H390" s="19">
        <v>15812</v>
      </c>
      <c r="I390" s="19">
        <v>108590</v>
      </c>
      <c r="J390" s="19">
        <v>350</v>
      </c>
      <c r="K390" s="19">
        <v>2</v>
      </c>
      <c r="L390" s="19">
        <v>0</v>
      </c>
      <c r="M390" s="19">
        <v>0</v>
      </c>
      <c r="N390" s="16">
        <v>43282</v>
      </c>
      <c r="O390" s="16">
        <v>43646</v>
      </c>
      <c r="P390" s="17">
        <v>27660019</v>
      </c>
      <c r="Q390" s="17">
        <v>58517854</v>
      </c>
      <c r="R390" s="17">
        <v>5362275</v>
      </c>
      <c r="S390" s="17">
        <v>0</v>
      </c>
      <c r="T390" s="17">
        <v>-8741502</v>
      </c>
      <c r="U390" s="17">
        <f t="shared" si="11"/>
        <v>14103777</v>
      </c>
      <c r="V390" s="17">
        <f t="shared" ref="V390:V453" si="12">U390/((O390-N390+1)/365)</f>
        <v>14103777</v>
      </c>
      <c r="W390" s="17">
        <v>6155362</v>
      </c>
      <c r="X390" s="11">
        <v>1.3127077245655909</v>
      </c>
      <c r="Z390" s="27"/>
      <c r="AA390" s="27"/>
      <c r="AB390" s="27"/>
      <c r="AC390" s="27"/>
      <c r="AD390" s="27"/>
      <c r="AE390" s="27"/>
      <c r="AF390" s="27"/>
      <c r="AG390" s="27"/>
      <c r="AH390" s="28"/>
      <c r="AI390" s="29"/>
      <c r="AJ390" s="30"/>
    </row>
    <row r="391" spans="1:36" s="24" customFormat="1" x14ac:dyDescent="0.25">
      <c r="A391" s="1">
        <v>6005615</v>
      </c>
      <c r="B391" t="s">
        <v>855</v>
      </c>
      <c r="C391" t="s">
        <v>856</v>
      </c>
      <c r="D391" t="s">
        <v>85</v>
      </c>
      <c r="E391" s="1" t="s">
        <v>86</v>
      </c>
      <c r="F391" t="s">
        <v>87</v>
      </c>
      <c r="G391" s="19">
        <v>107</v>
      </c>
      <c r="H391" s="19">
        <v>857</v>
      </c>
      <c r="I391" s="19">
        <v>29112</v>
      </c>
      <c r="J391" s="19">
        <v>25</v>
      </c>
      <c r="K391" s="19">
        <v>41</v>
      </c>
      <c r="L391" s="19">
        <v>0</v>
      </c>
      <c r="M391" s="19">
        <v>0</v>
      </c>
      <c r="N391" s="16">
        <v>43466</v>
      </c>
      <c r="O391" s="16">
        <v>43830</v>
      </c>
      <c r="P391" s="17">
        <v>7901750</v>
      </c>
      <c r="Q391" s="17">
        <v>25436778</v>
      </c>
      <c r="R391" s="17">
        <v>2617236</v>
      </c>
      <c r="S391" s="17">
        <v>0</v>
      </c>
      <c r="T391" s="17">
        <v>-644123</v>
      </c>
      <c r="U391" s="17">
        <f t="shared" ref="U391:U454" si="13">R391+S391-T391</f>
        <v>3261359</v>
      </c>
      <c r="V391" s="17">
        <f t="shared" si="12"/>
        <v>3261359</v>
      </c>
      <c r="W391" s="17">
        <v>966322</v>
      </c>
      <c r="X391" s="11">
        <v>1.7851563350619211</v>
      </c>
      <c r="Z391" s="27"/>
      <c r="AA391" s="27"/>
      <c r="AB391" s="27"/>
      <c r="AC391" s="27"/>
      <c r="AD391" s="27"/>
      <c r="AE391" s="27"/>
      <c r="AF391" s="27"/>
      <c r="AG391" s="27"/>
      <c r="AH391" s="28"/>
      <c r="AI391" s="29"/>
      <c r="AJ391" s="30"/>
    </row>
    <row r="392" spans="1:36" s="24" customFormat="1" x14ac:dyDescent="0.25">
      <c r="A392" s="1">
        <v>6009013</v>
      </c>
      <c r="B392" t="s">
        <v>1231</v>
      </c>
      <c r="C392" t="s">
        <v>1232</v>
      </c>
      <c r="D392" t="s">
        <v>30</v>
      </c>
      <c r="E392" s="1" t="s">
        <v>31</v>
      </c>
      <c r="F392" t="s">
        <v>27</v>
      </c>
      <c r="G392" s="19">
        <v>132</v>
      </c>
      <c r="H392" s="19">
        <v>43435</v>
      </c>
      <c r="I392" s="19">
        <v>43435</v>
      </c>
      <c r="J392" s="19">
        <v>3</v>
      </c>
      <c r="K392" s="19">
        <v>24</v>
      </c>
      <c r="L392" s="19">
        <v>15</v>
      </c>
      <c r="M392" s="19">
        <v>9</v>
      </c>
      <c r="N392" s="16">
        <v>43466</v>
      </c>
      <c r="O392" s="16">
        <v>43830</v>
      </c>
      <c r="P392" s="17">
        <v>6254335</v>
      </c>
      <c r="Q392" s="17">
        <v>6256795</v>
      </c>
      <c r="R392" s="17">
        <v>-707096</v>
      </c>
      <c r="S392" s="17">
        <v>51280</v>
      </c>
      <c r="T392" s="17">
        <v>-15133</v>
      </c>
      <c r="U392" s="17">
        <f t="shared" si="13"/>
        <v>-640683</v>
      </c>
      <c r="V392" s="17">
        <f t="shared" si="12"/>
        <v>-640683</v>
      </c>
      <c r="W392" s="17">
        <v>-640683</v>
      </c>
      <c r="X392" s="11">
        <v>0.67977671161901643</v>
      </c>
      <c r="Z392" s="27"/>
      <c r="AA392" s="27"/>
      <c r="AB392" s="27"/>
      <c r="AC392" s="27"/>
      <c r="AD392" s="27"/>
      <c r="AE392" s="27"/>
      <c r="AF392" s="27"/>
      <c r="AG392" s="27"/>
      <c r="AH392" s="28"/>
      <c r="AI392" s="29"/>
      <c r="AJ392" s="30"/>
    </row>
    <row r="393" spans="1:36" s="24" customFormat="1" x14ac:dyDescent="0.25">
      <c r="A393" s="1">
        <v>6016885</v>
      </c>
      <c r="B393" t="s">
        <v>1574</v>
      </c>
      <c r="C393" t="s">
        <v>1202</v>
      </c>
      <c r="D393" t="s">
        <v>1239</v>
      </c>
      <c r="E393" s="1" t="s">
        <v>1240</v>
      </c>
      <c r="F393" t="s">
        <v>1241</v>
      </c>
      <c r="G393" s="19">
        <v>120</v>
      </c>
      <c r="H393" s="19">
        <v>14389</v>
      </c>
      <c r="I393" s="19">
        <v>38477</v>
      </c>
      <c r="J393" s="19">
        <v>28</v>
      </c>
      <c r="K393" s="19">
        <v>106</v>
      </c>
      <c r="L393" s="19">
        <v>0</v>
      </c>
      <c r="M393" s="19">
        <v>0</v>
      </c>
      <c r="N393" s="16">
        <v>43374</v>
      </c>
      <c r="O393" s="16">
        <v>43738</v>
      </c>
      <c r="P393" s="17">
        <v>9349877</v>
      </c>
      <c r="Q393" s="17">
        <v>9632907</v>
      </c>
      <c r="R393" s="17">
        <v>-85867</v>
      </c>
      <c r="S393" s="17">
        <v>2078</v>
      </c>
      <c r="T393" s="17">
        <v>-544006</v>
      </c>
      <c r="U393" s="17">
        <f t="shared" si="13"/>
        <v>460217</v>
      </c>
      <c r="V393" s="17">
        <f t="shared" si="12"/>
        <v>460217</v>
      </c>
      <c r="W393" s="17">
        <v>432623</v>
      </c>
      <c r="X393" s="11">
        <v>1.4038549604875357</v>
      </c>
      <c r="Z393" s="27"/>
      <c r="AA393" s="27"/>
      <c r="AB393" s="27"/>
      <c r="AC393" s="27"/>
      <c r="AD393" s="27"/>
      <c r="AE393" s="27"/>
      <c r="AF393" s="27"/>
      <c r="AG393" s="27"/>
      <c r="AH393" s="28"/>
      <c r="AI393" s="29"/>
      <c r="AJ393" s="30"/>
    </row>
    <row r="394" spans="1:36" s="24" customFormat="1" x14ac:dyDescent="0.25">
      <c r="A394" s="1">
        <v>6015879</v>
      </c>
      <c r="B394" t="s">
        <v>1530</v>
      </c>
      <c r="C394" t="s">
        <v>1519</v>
      </c>
      <c r="D394" t="s">
        <v>1531</v>
      </c>
      <c r="E394" s="1" t="s">
        <v>1532</v>
      </c>
      <c r="F394" t="s">
        <v>774</v>
      </c>
      <c r="G394" s="19">
        <v>134</v>
      </c>
      <c r="H394" s="19">
        <v>21968</v>
      </c>
      <c r="I394" s="19">
        <v>39299</v>
      </c>
      <c r="J394" s="19">
        <v>4</v>
      </c>
      <c r="K394" s="19">
        <v>65</v>
      </c>
      <c r="L394" s="19">
        <v>0</v>
      </c>
      <c r="M394" s="19">
        <v>0</v>
      </c>
      <c r="N394" s="16">
        <v>43191</v>
      </c>
      <c r="O394" s="16">
        <v>43555</v>
      </c>
      <c r="P394" s="17">
        <v>9040611</v>
      </c>
      <c r="Q394" s="17">
        <v>9677348</v>
      </c>
      <c r="R394" s="17">
        <v>-687732</v>
      </c>
      <c r="S394" s="17">
        <v>2525</v>
      </c>
      <c r="T394" s="17">
        <v>-1213281</v>
      </c>
      <c r="U394" s="17">
        <f t="shared" si="13"/>
        <v>528074</v>
      </c>
      <c r="V394" s="17">
        <f t="shared" si="12"/>
        <v>528074</v>
      </c>
      <c r="W394" s="17">
        <v>688741</v>
      </c>
      <c r="X394" s="11">
        <v>1.2473184895931113</v>
      </c>
      <c r="Z394" s="27"/>
      <c r="AA394" s="27"/>
      <c r="AB394" s="27"/>
      <c r="AC394" s="27"/>
      <c r="AD394" s="27"/>
      <c r="AE394" s="27"/>
      <c r="AF394" s="27"/>
      <c r="AG394" s="27"/>
      <c r="AH394" s="28"/>
      <c r="AI394" s="29"/>
      <c r="AJ394" s="30"/>
    </row>
    <row r="395" spans="1:36" s="24" customFormat="1" x14ac:dyDescent="0.25">
      <c r="A395" s="1">
        <v>6016133</v>
      </c>
      <c r="B395" t="s">
        <v>1540</v>
      </c>
      <c r="C395" t="s">
        <v>1519</v>
      </c>
      <c r="D395" t="s">
        <v>569</v>
      </c>
      <c r="E395" s="1" t="s">
        <v>570</v>
      </c>
      <c r="F395" t="s">
        <v>571</v>
      </c>
      <c r="G395" s="19">
        <v>117</v>
      </c>
      <c r="H395" s="19">
        <v>10690</v>
      </c>
      <c r="I395" s="19">
        <v>34446</v>
      </c>
      <c r="J395" s="19">
        <v>23</v>
      </c>
      <c r="K395" s="19">
        <v>47</v>
      </c>
      <c r="L395" s="19">
        <v>0</v>
      </c>
      <c r="M395" s="19">
        <v>0</v>
      </c>
      <c r="N395" s="16">
        <v>43191</v>
      </c>
      <c r="O395" s="16">
        <v>43555</v>
      </c>
      <c r="P395" s="17">
        <v>8289172</v>
      </c>
      <c r="Q395" s="17">
        <v>8860907</v>
      </c>
      <c r="R395" s="17">
        <v>592696</v>
      </c>
      <c r="S395" s="17">
        <v>2205</v>
      </c>
      <c r="T395" s="17">
        <v>-163521</v>
      </c>
      <c r="U395" s="17">
        <f t="shared" si="13"/>
        <v>758422</v>
      </c>
      <c r="V395" s="17">
        <f t="shared" si="12"/>
        <v>758422</v>
      </c>
      <c r="W395" s="17">
        <v>899677</v>
      </c>
      <c r="X395" s="11">
        <v>1.3896110949595375</v>
      </c>
      <c r="Z395" s="27"/>
      <c r="AA395" s="27"/>
      <c r="AB395" s="27"/>
      <c r="AC395" s="27"/>
      <c r="AD395" s="27"/>
      <c r="AE395" s="27"/>
      <c r="AF395" s="27"/>
      <c r="AG395" s="27"/>
      <c r="AH395" s="28"/>
      <c r="AI395" s="29"/>
      <c r="AJ395" s="30"/>
    </row>
    <row r="396" spans="1:36" s="24" customFormat="1" x14ac:dyDescent="0.25">
      <c r="A396" s="1">
        <v>6013189</v>
      </c>
      <c r="B396" t="s">
        <v>1452</v>
      </c>
      <c r="C396" t="s">
        <v>1202</v>
      </c>
      <c r="D396" t="s">
        <v>893</v>
      </c>
      <c r="E396" s="1" t="s">
        <v>894</v>
      </c>
      <c r="F396" t="s">
        <v>209</v>
      </c>
      <c r="G396" s="19">
        <v>132</v>
      </c>
      <c r="H396" s="19">
        <v>21275</v>
      </c>
      <c r="I396" s="19">
        <v>42638</v>
      </c>
      <c r="J396" s="19">
        <v>24</v>
      </c>
      <c r="K396" s="19">
        <v>54</v>
      </c>
      <c r="L396" s="19">
        <v>0</v>
      </c>
      <c r="M396" s="19">
        <v>0</v>
      </c>
      <c r="N396" s="16">
        <v>43374</v>
      </c>
      <c r="O396" s="16">
        <v>43738</v>
      </c>
      <c r="P396" s="17">
        <v>10122687</v>
      </c>
      <c r="Q396" s="17">
        <v>10439109</v>
      </c>
      <c r="R396" s="17">
        <v>-334378</v>
      </c>
      <c r="S396" s="17">
        <v>2286</v>
      </c>
      <c r="T396" s="17">
        <v>-751523</v>
      </c>
      <c r="U396" s="17">
        <f t="shared" si="13"/>
        <v>419431</v>
      </c>
      <c r="V396" s="17">
        <f t="shared" si="12"/>
        <v>419431</v>
      </c>
      <c r="W396" s="17">
        <v>395425</v>
      </c>
      <c r="X396" s="11">
        <v>1.4963379093488762</v>
      </c>
      <c r="Z396" s="27"/>
      <c r="AA396" s="27"/>
      <c r="AB396" s="27"/>
      <c r="AC396" s="27"/>
      <c r="AD396" s="27"/>
      <c r="AE396" s="27"/>
      <c r="AF396" s="27"/>
      <c r="AG396" s="27"/>
      <c r="AH396" s="28"/>
      <c r="AI396" s="29"/>
      <c r="AJ396" s="30"/>
    </row>
    <row r="397" spans="1:36" s="24" customFormat="1" x14ac:dyDescent="0.25">
      <c r="A397" s="1">
        <v>6016190</v>
      </c>
      <c r="B397" t="s">
        <v>1541</v>
      </c>
      <c r="C397" t="s">
        <v>1519</v>
      </c>
      <c r="D397" t="s">
        <v>85</v>
      </c>
      <c r="E397" s="1" t="s">
        <v>1542</v>
      </c>
      <c r="F397" t="s">
        <v>87</v>
      </c>
      <c r="G397" s="19">
        <v>50</v>
      </c>
      <c r="H397" s="19">
        <v>2171</v>
      </c>
      <c r="I397" s="19">
        <v>12680</v>
      </c>
      <c r="J397" s="19">
        <v>2</v>
      </c>
      <c r="K397" s="19">
        <v>24</v>
      </c>
      <c r="L397" s="19">
        <v>0</v>
      </c>
      <c r="M397" s="19">
        <v>0</v>
      </c>
      <c r="N397" s="16">
        <v>43191</v>
      </c>
      <c r="O397" s="16">
        <v>43555</v>
      </c>
      <c r="P397" s="17">
        <v>3267221</v>
      </c>
      <c r="Q397" s="17">
        <v>3538203</v>
      </c>
      <c r="R397" s="17">
        <v>-931028</v>
      </c>
      <c r="S397" s="17">
        <v>942</v>
      </c>
      <c r="T397" s="17">
        <v>-234023</v>
      </c>
      <c r="U397" s="17">
        <f t="shared" si="13"/>
        <v>-696063</v>
      </c>
      <c r="V397" s="17">
        <f t="shared" si="12"/>
        <v>-696063</v>
      </c>
      <c r="W397" s="17">
        <v>-692985</v>
      </c>
      <c r="X397" s="11">
        <v>1.0680601639363214</v>
      </c>
      <c r="Z397" s="27"/>
      <c r="AA397" s="27"/>
      <c r="AB397" s="27"/>
      <c r="AC397" s="27"/>
      <c r="AD397" s="27"/>
      <c r="AE397" s="27"/>
      <c r="AF397" s="27"/>
      <c r="AG397" s="27"/>
      <c r="AH397" s="28"/>
      <c r="AI397" s="29"/>
      <c r="AJ397" s="30"/>
    </row>
    <row r="398" spans="1:36" s="24" customFormat="1" x14ac:dyDescent="0.25">
      <c r="A398" s="1">
        <v>6015887</v>
      </c>
      <c r="B398" t="s">
        <v>1533</v>
      </c>
      <c r="C398" t="s">
        <v>1519</v>
      </c>
      <c r="D398" t="s">
        <v>708</v>
      </c>
      <c r="E398" s="1" t="s">
        <v>709</v>
      </c>
      <c r="F398" t="s">
        <v>290</v>
      </c>
      <c r="G398" s="19">
        <v>126</v>
      </c>
      <c r="H398" s="19">
        <v>14838</v>
      </c>
      <c r="I398" s="19">
        <v>35539</v>
      </c>
      <c r="J398" s="19">
        <v>4</v>
      </c>
      <c r="K398" s="19">
        <v>61</v>
      </c>
      <c r="L398" s="19">
        <v>0</v>
      </c>
      <c r="M398" s="19">
        <v>0</v>
      </c>
      <c r="N398" s="16">
        <v>43191</v>
      </c>
      <c r="O398" s="16">
        <v>43555</v>
      </c>
      <c r="P398" s="17">
        <v>6920544</v>
      </c>
      <c r="Q398" s="17">
        <v>10537177</v>
      </c>
      <c r="R398" s="17">
        <v>323374</v>
      </c>
      <c r="S398" s="17">
        <v>2299</v>
      </c>
      <c r="T398" s="17">
        <v>-106195</v>
      </c>
      <c r="U398" s="17">
        <f t="shared" si="13"/>
        <v>431868</v>
      </c>
      <c r="V398" s="17">
        <f t="shared" si="12"/>
        <v>431868</v>
      </c>
      <c r="W398" s="17">
        <v>461625.08245012537</v>
      </c>
      <c r="X398" s="11">
        <v>1.0447591455125376</v>
      </c>
      <c r="Z398" s="27"/>
      <c r="AA398" s="27"/>
      <c r="AB398" s="27"/>
      <c r="AC398" s="27"/>
      <c r="AD398" s="27"/>
      <c r="AE398" s="27"/>
      <c r="AF398" s="27"/>
      <c r="AG398" s="27"/>
      <c r="AH398" s="28"/>
      <c r="AI398" s="29"/>
      <c r="AJ398" s="30"/>
    </row>
    <row r="399" spans="1:36" s="24" customFormat="1" x14ac:dyDescent="0.25">
      <c r="A399" s="1">
        <v>6015861</v>
      </c>
      <c r="B399" t="s">
        <v>1529</v>
      </c>
      <c r="C399" t="s">
        <v>1519</v>
      </c>
      <c r="D399" t="s">
        <v>360</v>
      </c>
      <c r="E399" s="1" t="s">
        <v>361</v>
      </c>
      <c r="F399" t="s">
        <v>362</v>
      </c>
      <c r="G399" s="19">
        <v>125</v>
      </c>
      <c r="H399" s="19">
        <v>22126</v>
      </c>
      <c r="I399" s="19">
        <v>35999</v>
      </c>
      <c r="J399" s="19">
        <v>17</v>
      </c>
      <c r="K399" s="19">
        <v>54</v>
      </c>
      <c r="L399" s="19">
        <v>0</v>
      </c>
      <c r="M399" s="19">
        <v>0</v>
      </c>
      <c r="N399" s="16">
        <v>43191</v>
      </c>
      <c r="O399" s="16">
        <v>43555</v>
      </c>
      <c r="P399" s="17">
        <v>7919013</v>
      </c>
      <c r="Q399" s="17">
        <v>9428752</v>
      </c>
      <c r="R399" s="17">
        <v>-308197</v>
      </c>
      <c r="S399" s="17">
        <v>2356</v>
      </c>
      <c r="T399" s="17">
        <v>-1603853</v>
      </c>
      <c r="U399" s="17">
        <f t="shared" si="13"/>
        <v>1298012</v>
      </c>
      <c r="V399" s="17">
        <f t="shared" si="12"/>
        <v>1298012</v>
      </c>
      <c r="W399" s="17">
        <v>1416626</v>
      </c>
      <c r="X399" s="11">
        <v>0.96616078073354972</v>
      </c>
      <c r="Z399" s="27"/>
      <c r="AA399" s="27"/>
      <c r="AB399" s="27"/>
      <c r="AC399" s="27"/>
      <c r="AD399" s="27"/>
      <c r="AE399" s="27"/>
      <c r="AF399" s="27"/>
      <c r="AG399" s="27"/>
      <c r="AH399" s="28"/>
      <c r="AI399" s="29"/>
      <c r="AJ399" s="30"/>
    </row>
    <row r="400" spans="1:36" s="24" customFormat="1" x14ac:dyDescent="0.25">
      <c r="A400" s="1">
        <v>6016976</v>
      </c>
      <c r="B400" t="s">
        <v>1580</v>
      </c>
      <c r="C400" t="s">
        <v>28</v>
      </c>
      <c r="D400" t="s">
        <v>1154</v>
      </c>
      <c r="E400" s="1" t="s">
        <v>1155</v>
      </c>
      <c r="F400" t="s">
        <v>953</v>
      </c>
      <c r="G400" s="19" t="s">
        <v>1620</v>
      </c>
      <c r="H400" s="19" t="s">
        <v>1620</v>
      </c>
      <c r="I400" s="19" t="s">
        <v>1620</v>
      </c>
      <c r="J400" s="19" t="s">
        <v>1620</v>
      </c>
      <c r="K400" s="19" t="s">
        <v>1620</v>
      </c>
      <c r="L400" s="19" t="s">
        <v>1620</v>
      </c>
      <c r="M400" s="19" t="s">
        <v>1620</v>
      </c>
      <c r="N400" s="10" t="s">
        <v>1620</v>
      </c>
      <c r="O400" s="10" t="s">
        <v>1620</v>
      </c>
      <c r="P400" s="10" t="s">
        <v>1620</v>
      </c>
      <c r="Q400" s="10" t="s">
        <v>1620</v>
      </c>
      <c r="R400" s="10" t="s">
        <v>1620</v>
      </c>
      <c r="S400" s="10" t="s">
        <v>1620</v>
      </c>
      <c r="T400" s="10" t="s">
        <v>1620</v>
      </c>
      <c r="U400" s="10" t="s">
        <v>1620</v>
      </c>
      <c r="V400" s="10" t="s">
        <v>1620</v>
      </c>
      <c r="W400" s="17">
        <v>0</v>
      </c>
      <c r="X400" s="11" t="s">
        <v>1620</v>
      </c>
      <c r="Z400" s="27"/>
      <c r="AA400" s="27"/>
      <c r="AB400" s="27"/>
      <c r="AC400" s="27"/>
      <c r="AD400" s="27"/>
      <c r="AE400" s="27"/>
      <c r="AF400" s="27"/>
      <c r="AG400" s="27"/>
      <c r="AH400" s="28"/>
      <c r="AI400" s="29"/>
      <c r="AJ400" s="30"/>
    </row>
    <row r="401" spans="1:36" s="24" customFormat="1" x14ac:dyDescent="0.25">
      <c r="A401" s="1">
        <v>6000228</v>
      </c>
      <c r="B401" t="s">
        <v>59</v>
      </c>
      <c r="C401" t="s">
        <v>60</v>
      </c>
      <c r="D401" t="s">
        <v>61</v>
      </c>
      <c r="E401" s="1" t="s">
        <v>62</v>
      </c>
      <c r="F401" t="s">
        <v>27</v>
      </c>
      <c r="G401" s="19">
        <v>151</v>
      </c>
      <c r="H401" s="19">
        <v>16058</v>
      </c>
      <c r="I401" s="19">
        <v>33079</v>
      </c>
      <c r="J401" s="19">
        <v>16</v>
      </c>
      <c r="K401" s="19">
        <v>54</v>
      </c>
      <c r="L401" s="19">
        <v>9</v>
      </c>
      <c r="M401" s="19">
        <v>0</v>
      </c>
      <c r="N401" s="16">
        <v>43252</v>
      </c>
      <c r="O401" s="16">
        <v>43616</v>
      </c>
      <c r="P401" s="17">
        <v>5623538</v>
      </c>
      <c r="Q401" s="17">
        <v>11102540</v>
      </c>
      <c r="R401" s="17">
        <v>-908445</v>
      </c>
      <c r="S401" s="17">
        <v>0</v>
      </c>
      <c r="T401" s="17">
        <v>-504426</v>
      </c>
      <c r="U401" s="17">
        <f t="shared" si="13"/>
        <v>-404019</v>
      </c>
      <c r="V401" s="17">
        <f t="shared" si="12"/>
        <v>-404019</v>
      </c>
      <c r="W401" s="17">
        <v>-494770</v>
      </c>
      <c r="X401" s="11">
        <v>1.1908381622392541</v>
      </c>
      <c r="Z401" s="27"/>
      <c r="AA401" s="27"/>
      <c r="AB401" s="27"/>
      <c r="AC401" s="27"/>
      <c r="AD401" s="27"/>
      <c r="AE401" s="27"/>
      <c r="AF401" s="27"/>
      <c r="AG401" s="27"/>
      <c r="AH401" s="28"/>
      <c r="AI401" s="29"/>
      <c r="AJ401" s="30"/>
    </row>
    <row r="402" spans="1:36" s="24" customFormat="1" x14ac:dyDescent="0.25">
      <c r="A402" s="1">
        <v>6012686</v>
      </c>
      <c r="B402" t="s">
        <v>1426</v>
      </c>
      <c r="C402" t="s">
        <v>60</v>
      </c>
      <c r="D402" t="s">
        <v>1427</v>
      </c>
      <c r="E402" s="1" t="s">
        <v>1428</v>
      </c>
      <c r="F402" t="s">
        <v>27</v>
      </c>
      <c r="G402" s="19">
        <v>190</v>
      </c>
      <c r="H402" s="19">
        <v>26653</v>
      </c>
      <c r="I402" s="19">
        <v>59699</v>
      </c>
      <c r="J402" s="19">
        <v>36</v>
      </c>
      <c r="K402" s="19">
        <v>68</v>
      </c>
      <c r="L402" s="19">
        <v>6</v>
      </c>
      <c r="M402" s="19">
        <v>0</v>
      </c>
      <c r="N402" s="16">
        <v>43252</v>
      </c>
      <c r="O402" s="16">
        <v>43616</v>
      </c>
      <c r="P402" s="17">
        <v>11110786</v>
      </c>
      <c r="Q402" s="17">
        <v>21397203</v>
      </c>
      <c r="R402" s="17">
        <v>-838141</v>
      </c>
      <c r="S402" s="17">
        <v>0</v>
      </c>
      <c r="T402" s="17">
        <v>-2708507</v>
      </c>
      <c r="U402" s="17">
        <f t="shared" si="13"/>
        <v>1870366</v>
      </c>
      <c r="V402" s="17">
        <f t="shared" si="12"/>
        <v>1870366</v>
      </c>
      <c r="W402" s="17">
        <v>1899502</v>
      </c>
      <c r="X402" s="11">
        <v>1.0318897258994719</v>
      </c>
      <c r="Z402" s="27"/>
      <c r="AA402" s="27"/>
      <c r="AB402" s="27"/>
      <c r="AC402" s="27"/>
      <c r="AD402" s="27"/>
      <c r="AE402" s="27"/>
      <c r="AF402" s="27"/>
      <c r="AG402" s="27"/>
      <c r="AH402" s="28"/>
      <c r="AI402" s="29"/>
      <c r="AJ402" s="30"/>
    </row>
    <row r="403" spans="1:36" s="24" customFormat="1" x14ac:dyDescent="0.25">
      <c r="A403" s="1">
        <v>6006332</v>
      </c>
      <c r="B403" t="s">
        <v>940</v>
      </c>
      <c r="C403" t="s">
        <v>60</v>
      </c>
      <c r="D403" t="s">
        <v>941</v>
      </c>
      <c r="E403" s="1" t="s">
        <v>942</v>
      </c>
      <c r="F403" t="s">
        <v>22</v>
      </c>
      <c r="G403" s="19">
        <v>202</v>
      </c>
      <c r="H403" s="19">
        <v>19761</v>
      </c>
      <c r="I403" s="19">
        <v>54845</v>
      </c>
      <c r="J403" s="19">
        <v>26</v>
      </c>
      <c r="K403" s="19">
        <v>88</v>
      </c>
      <c r="L403" s="19">
        <v>0</v>
      </c>
      <c r="M403" s="19">
        <v>0</v>
      </c>
      <c r="N403" s="16">
        <v>43252</v>
      </c>
      <c r="O403" s="16">
        <v>43616</v>
      </c>
      <c r="P403" s="17">
        <v>8306195</v>
      </c>
      <c r="Q403" s="17">
        <v>22006098</v>
      </c>
      <c r="R403" s="17">
        <v>-1884143</v>
      </c>
      <c r="S403" s="17">
        <v>0</v>
      </c>
      <c r="T403" s="17">
        <v>-4001062</v>
      </c>
      <c r="U403" s="17">
        <f t="shared" si="13"/>
        <v>2116919</v>
      </c>
      <c r="V403" s="17">
        <f t="shared" si="12"/>
        <v>2116919</v>
      </c>
      <c r="W403" s="17">
        <v>2001230</v>
      </c>
      <c r="X403" s="11">
        <v>1.0939922182900907</v>
      </c>
      <c r="Z403" s="27"/>
      <c r="AA403" s="27"/>
      <c r="AB403" s="27"/>
      <c r="AC403" s="27"/>
      <c r="AD403" s="27"/>
      <c r="AE403" s="27"/>
      <c r="AF403" s="27"/>
      <c r="AG403" s="27"/>
      <c r="AH403" s="28"/>
      <c r="AI403" s="29"/>
      <c r="AJ403" s="30"/>
    </row>
    <row r="404" spans="1:36" s="24" customFormat="1" x14ac:dyDescent="0.25">
      <c r="A404" s="1">
        <v>6012611</v>
      </c>
      <c r="B404" t="s">
        <v>1421</v>
      </c>
      <c r="C404" t="s">
        <v>60</v>
      </c>
      <c r="D404" t="s">
        <v>1422</v>
      </c>
      <c r="E404" s="1" t="s">
        <v>1423</v>
      </c>
      <c r="F404" t="s">
        <v>27</v>
      </c>
      <c r="G404" s="19">
        <v>132</v>
      </c>
      <c r="H404" s="19">
        <v>18852</v>
      </c>
      <c r="I404" s="19">
        <v>39139</v>
      </c>
      <c r="J404" s="19">
        <v>10</v>
      </c>
      <c r="K404" s="19">
        <v>61</v>
      </c>
      <c r="L404" s="19">
        <v>0</v>
      </c>
      <c r="M404" s="19">
        <v>0</v>
      </c>
      <c r="N404" s="16">
        <v>43466</v>
      </c>
      <c r="O404" s="16">
        <v>43830</v>
      </c>
      <c r="P404" s="17">
        <v>7100115</v>
      </c>
      <c r="Q404" s="17">
        <v>13737797</v>
      </c>
      <c r="R404" s="17">
        <v>-1694626</v>
      </c>
      <c r="S404" s="17">
        <v>0</v>
      </c>
      <c r="T404" s="17">
        <v>-1646904</v>
      </c>
      <c r="U404" s="17">
        <f t="shared" si="13"/>
        <v>-47722</v>
      </c>
      <c r="V404" s="17">
        <f t="shared" si="12"/>
        <v>-47722</v>
      </c>
      <c r="W404" s="17">
        <v>380546.6638306696</v>
      </c>
      <c r="X404" s="11">
        <v>1.0548695881268113</v>
      </c>
      <c r="Z404" s="27"/>
      <c r="AA404" s="27"/>
      <c r="AB404" s="27"/>
      <c r="AC404" s="27"/>
      <c r="AD404" s="27"/>
      <c r="AE404" s="27"/>
      <c r="AF404" s="27"/>
      <c r="AG404" s="27"/>
      <c r="AH404" s="28"/>
      <c r="AI404" s="29"/>
      <c r="AJ404" s="30"/>
    </row>
    <row r="405" spans="1:36" s="24" customFormat="1" x14ac:dyDescent="0.25">
      <c r="A405" s="1">
        <v>6010482</v>
      </c>
      <c r="B405" t="s">
        <v>1357</v>
      </c>
      <c r="C405" t="s">
        <v>60</v>
      </c>
      <c r="D405" t="s">
        <v>822</v>
      </c>
      <c r="E405" s="1" t="s">
        <v>823</v>
      </c>
      <c r="F405" t="s">
        <v>234</v>
      </c>
      <c r="G405" s="19">
        <v>150</v>
      </c>
      <c r="H405" s="19">
        <v>18122</v>
      </c>
      <c r="I405" s="19">
        <v>41215</v>
      </c>
      <c r="J405" s="19">
        <v>47</v>
      </c>
      <c r="K405" s="19">
        <v>47</v>
      </c>
      <c r="L405" s="19">
        <v>3</v>
      </c>
      <c r="M405" s="19">
        <v>0</v>
      </c>
      <c r="N405" s="16">
        <v>43252</v>
      </c>
      <c r="O405" s="16">
        <v>43616</v>
      </c>
      <c r="P405" s="17">
        <v>6277873</v>
      </c>
      <c r="Q405" s="17">
        <v>14851335</v>
      </c>
      <c r="R405" s="17">
        <v>7110</v>
      </c>
      <c r="S405" s="17">
        <v>0</v>
      </c>
      <c r="T405" s="17">
        <v>-1746845</v>
      </c>
      <c r="U405" s="17">
        <f t="shared" si="13"/>
        <v>1753955</v>
      </c>
      <c r="V405" s="17">
        <f t="shared" si="12"/>
        <v>1753955</v>
      </c>
      <c r="W405" s="17">
        <v>1768532</v>
      </c>
      <c r="X405" s="11">
        <v>1.0896687692391429</v>
      </c>
      <c r="Z405" s="27"/>
      <c r="AA405" s="27"/>
      <c r="AB405" s="27"/>
      <c r="AC405" s="27"/>
      <c r="AD405" s="27"/>
      <c r="AE405" s="27"/>
      <c r="AF405" s="27"/>
      <c r="AG405" s="27"/>
      <c r="AH405" s="28"/>
      <c r="AI405" s="29"/>
      <c r="AJ405" s="30"/>
    </row>
    <row r="406" spans="1:36" s="24" customFormat="1" x14ac:dyDescent="0.25">
      <c r="A406" s="1">
        <v>6000236</v>
      </c>
      <c r="B406" t="s">
        <v>63</v>
      </c>
      <c r="C406" t="s">
        <v>60</v>
      </c>
      <c r="D406" t="s">
        <v>64</v>
      </c>
      <c r="E406" s="1" t="s">
        <v>65</v>
      </c>
      <c r="F406" t="s">
        <v>27</v>
      </c>
      <c r="G406" s="19">
        <v>122</v>
      </c>
      <c r="H406" s="19">
        <v>14814</v>
      </c>
      <c r="I406" s="19">
        <v>39608</v>
      </c>
      <c r="J406" s="19">
        <v>4</v>
      </c>
      <c r="K406" s="19">
        <v>59</v>
      </c>
      <c r="L406" s="19">
        <v>0</v>
      </c>
      <c r="M406" s="19">
        <v>0</v>
      </c>
      <c r="N406" s="16">
        <v>43252</v>
      </c>
      <c r="O406" s="16">
        <v>43616</v>
      </c>
      <c r="P406" s="17">
        <v>6721091</v>
      </c>
      <c r="Q406" s="17">
        <v>14827326</v>
      </c>
      <c r="R406" s="17">
        <v>-892918</v>
      </c>
      <c r="S406" s="17">
        <v>0</v>
      </c>
      <c r="T406" s="17">
        <v>-1395838</v>
      </c>
      <c r="U406" s="17">
        <f t="shared" si="13"/>
        <v>502920</v>
      </c>
      <c r="V406" s="17">
        <f t="shared" si="12"/>
        <v>502920</v>
      </c>
      <c r="W406" s="17">
        <v>375880</v>
      </c>
      <c r="X406" s="11">
        <v>1.144549263088098</v>
      </c>
      <c r="Z406" s="27"/>
      <c r="AA406" s="27"/>
      <c r="AB406" s="27"/>
      <c r="AC406" s="27"/>
      <c r="AD406" s="27"/>
      <c r="AE406" s="27"/>
      <c r="AF406" s="27"/>
      <c r="AG406" s="27"/>
      <c r="AH406" s="28"/>
      <c r="AI406" s="29"/>
      <c r="AJ406" s="30"/>
    </row>
    <row r="407" spans="1:36" s="24" customFormat="1" x14ac:dyDescent="0.25">
      <c r="A407" s="1">
        <v>6000343</v>
      </c>
      <c r="B407" t="s">
        <v>95</v>
      </c>
      <c r="C407" t="s">
        <v>60</v>
      </c>
      <c r="D407" t="s">
        <v>64</v>
      </c>
      <c r="E407" s="1" t="s">
        <v>65</v>
      </c>
      <c r="F407" t="s">
        <v>27</v>
      </c>
      <c r="G407" s="19">
        <v>192</v>
      </c>
      <c r="H407" s="19">
        <v>18604</v>
      </c>
      <c r="I407" s="19">
        <v>44753</v>
      </c>
      <c r="J407" s="19">
        <v>10</v>
      </c>
      <c r="K407" s="19">
        <v>91</v>
      </c>
      <c r="L407" s="19">
        <v>0</v>
      </c>
      <c r="M407" s="19">
        <v>0</v>
      </c>
      <c r="N407" s="16">
        <v>43252</v>
      </c>
      <c r="O407" s="16">
        <v>43616</v>
      </c>
      <c r="P407" s="17">
        <v>7603172</v>
      </c>
      <c r="Q407" s="17">
        <v>16198884</v>
      </c>
      <c r="R407" s="17">
        <v>-1408340</v>
      </c>
      <c r="S407" s="17">
        <v>0</v>
      </c>
      <c r="T407" s="17">
        <v>-1771781</v>
      </c>
      <c r="U407" s="17">
        <f t="shared" si="13"/>
        <v>363441</v>
      </c>
      <c r="V407" s="17">
        <f t="shared" si="12"/>
        <v>363441</v>
      </c>
      <c r="W407" s="17">
        <v>234763</v>
      </c>
      <c r="X407" s="11">
        <v>1.0554777468726055</v>
      </c>
      <c r="Z407" s="27"/>
      <c r="AA407" s="27"/>
      <c r="AB407" s="27"/>
      <c r="AC407" s="27"/>
      <c r="AD407" s="27"/>
      <c r="AE407" s="27"/>
      <c r="AF407" s="27"/>
      <c r="AG407" s="27"/>
      <c r="AH407" s="28"/>
      <c r="AI407" s="29"/>
      <c r="AJ407" s="30"/>
    </row>
    <row r="408" spans="1:36" s="24" customFormat="1" x14ac:dyDescent="0.25">
      <c r="A408" s="1">
        <v>6010912</v>
      </c>
      <c r="B408" t="s">
        <v>1361</v>
      </c>
      <c r="C408" t="s">
        <v>60</v>
      </c>
      <c r="D408" t="s">
        <v>1128</v>
      </c>
      <c r="E408" s="1" t="s">
        <v>1129</v>
      </c>
      <c r="F408" t="s">
        <v>27</v>
      </c>
      <c r="G408" s="19">
        <v>184</v>
      </c>
      <c r="H408" s="19">
        <v>17211</v>
      </c>
      <c r="I408" s="19">
        <v>49212</v>
      </c>
      <c r="J408" s="19">
        <v>36</v>
      </c>
      <c r="K408" s="19">
        <v>65</v>
      </c>
      <c r="L408" s="19">
        <v>6</v>
      </c>
      <c r="M408" s="19">
        <v>0</v>
      </c>
      <c r="N408" s="16">
        <v>43252</v>
      </c>
      <c r="O408" s="16">
        <v>43616</v>
      </c>
      <c r="P408" s="17">
        <v>8144985</v>
      </c>
      <c r="Q408" s="17">
        <v>19924559</v>
      </c>
      <c r="R408" s="17">
        <v>-492727</v>
      </c>
      <c r="S408" s="17">
        <v>0</v>
      </c>
      <c r="T408" s="17">
        <v>-3474215</v>
      </c>
      <c r="U408" s="17">
        <f t="shared" si="13"/>
        <v>2981488</v>
      </c>
      <c r="V408" s="17">
        <f t="shared" si="12"/>
        <v>2981488</v>
      </c>
      <c r="W408" s="17">
        <v>2823863</v>
      </c>
      <c r="X408" s="11">
        <v>1.1120614148075634</v>
      </c>
      <c r="Z408" s="27"/>
      <c r="AA408" s="27"/>
      <c r="AB408" s="27"/>
      <c r="AC408" s="27"/>
      <c r="AD408" s="27"/>
      <c r="AE408" s="27"/>
      <c r="AF408" s="27"/>
      <c r="AG408" s="27"/>
      <c r="AH408" s="28"/>
      <c r="AI408" s="29"/>
      <c r="AJ408" s="30"/>
    </row>
    <row r="409" spans="1:36" s="24" customFormat="1" x14ac:dyDescent="0.25">
      <c r="A409" s="1">
        <v>6014534</v>
      </c>
      <c r="B409" t="s">
        <v>1481</v>
      </c>
      <c r="C409" t="s">
        <v>60</v>
      </c>
      <c r="D409" t="s">
        <v>1128</v>
      </c>
      <c r="E409" s="1" t="s">
        <v>1129</v>
      </c>
      <c r="F409" t="s">
        <v>27</v>
      </c>
      <c r="G409" s="19">
        <v>130</v>
      </c>
      <c r="H409" s="19">
        <v>15912</v>
      </c>
      <c r="I409" s="19">
        <v>34074</v>
      </c>
      <c r="J409" s="19">
        <v>16</v>
      </c>
      <c r="K409" s="19">
        <v>57</v>
      </c>
      <c r="L409" s="19">
        <v>0</v>
      </c>
      <c r="M409" s="19">
        <v>0</v>
      </c>
      <c r="N409" s="16">
        <v>43252</v>
      </c>
      <c r="O409" s="16">
        <v>43616</v>
      </c>
      <c r="P409" s="17">
        <v>6181880</v>
      </c>
      <c r="Q409" s="17">
        <v>12198768</v>
      </c>
      <c r="R409" s="17">
        <v>-1864680</v>
      </c>
      <c r="S409" s="17">
        <v>0</v>
      </c>
      <c r="T409" s="17">
        <v>-1839517</v>
      </c>
      <c r="U409" s="17">
        <f t="shared" si="13"/>
        <v>-25163</v>
      </c>
      <c r="V409" s="17">
        <f t="shared" si="12"/>
        <v>-25163</v>
      </c>
      <c r="W409" s="17">
        <v>-1637</v>
      </c>
      <c r="X409" s="11">
        <v>1.0194176684618155</v>
      </c>
      <c r="Z409" s="27"/>
      <c r="AA409" s="27"/>
      <c r="AB409" s="27"/>
      <c r="AC409" s="27"/>
      <c r="AD409" s="27"/>
      <c r="AE409" s="27"/>
      <c r="AF409" s="27"/>
      <c r="AG409" s="27"/>
      <c r="AH409" s="28"/>
      <c r="AI409" s="29"/>
      <c r="AJ409" s="30"/>
    </row>
    <row r="410" spans="1:36" s="24" customFormat="1" x14ac:dyDescent="0.25">
      <c r="A410" s="1">
        <v>6005706</v>
      </c>
      <c r="B410" t="s">
        <v>864</v>
      </c>
      <c r="C410" t="s">
        <v>397</v>
      </c>
      <c r="D410" t="s">
        <v>509</v>
      </c>
      <c r="E410" s="1" t="s">
        <v>510</v>
      </c>
      <c r="F410" t="s">
        <v>511</v>
      </c>
      <c r="G410" s="19">
        <v>86</v>
      </c>
      <c r="H410" s="19">
        <v>13410</v>
      </c>
      <c r="I410" s="19">
        <v>30108</v>
      </c>
      <c r="J410" s="19">
        <v>2</v>
      </c>
      <c r="K410" s="19">
        <v>36</v>
      </c>
      <c r="L410" s="19">
        <v>4</v>
      </c>
      <c r="M410" s="19">
        <v>0</v>
      </c>
      <c r="N410" s="16">
        <v>43466</v>
      </c>
      <c r="O410" s="16">
        <v>43830</v>
      </c>
      <c r="P410" s="17">
        <v>6037779</v>
      </c>
      <c r="Q410" s="17">
        <v>7829868</v>
      </c>
      <c r="R410" s="17">
        <v>607152</v>
      </c>
      <c r="S410" s="17">
        <v>0</v>
      </c>
      <c r="T410" s="17">
        <v>-528337</v>
      </c>
      <c r="U410" s="17">
        <f t="shared" si="13"/>
        <v>1135489</v>
      </c>
      <c r="V410" s="17">
        <f t="shared" si="12"/>
        <v>1135489</v>
      </c>
      <c r="W410" s="17">
        <v>1160644</v>
      </c>
      <c r="X410" s="11">
        <v>0.89928872259013559</v>
      </c>
      <c r="Z410" s="27"/>
      <c r="AA410" s="27"/>
      <c r="AB410" s="27"/>
      <c r="AC410" s="27"/>
      <c r="AD410" s="27"/>
      <c r="AE410" s="27"/>
      <c r="AF410" s="27"/>
      <c r="AG410" s="27"/>
      <c r="AH410" s="28"/>
      <c r="AI410" s="29"/>
      <c r="AJ410" s="30"/>
    </row>
    <row r="411" spans="1:36" s="24" customFormat="1" x14ac:dyDescent="0.25">
      <c r="A411" s="1">
        <v>6005748</v>
      </c>
      <c r="B411" t="s">
        <v>869</v>
      </c>
      <c r="C411" t="s">
        <v>155</v>
      </c>
      <c r="D411" t="s">
        <v>643</v>
      </c>
      <c r="E411" s="1" t="s">
        <v>644</v>
      </c>
      <c r="F411" t="s">
        <v>213</v>
      </c>
      <c r="G411" s="19">
        <v>76</v>
      </c>
      <c r="H411" s="19">
        <v>4854</v>
      </c>
      <c r="I411" s="19">
        <v>14284</v>
      </c>
      <c r="J411" s="19">
        <v>6</v>
      </c>
      <c r="K411" s="19">
        <v>14</v>
      </c>
      <c r="L411" s="19">
        <v>14</v>
      </c>
      <c r="M411" s="19">
        <v>0</v>
      </c>
      <c r="N411" s="16">
        <v>43374</v>
      </c>
      <c r="O411" s="16">
        <v>43738</v>
      </c>
      <c r="P411" s="17">
        <v>1632648</v>
      </c>
      <c r="Q411" s="17">
        <v>2496864</v>
      </c>
      <c r="R411" s="17">
        <v>-512945</v>
      </c>
      <c r="S411" s="17">
        <v>5287</v>
      </c>
      <c r="T411" s="17">
        <v>-74852</v>
      </c>
      <c r="U411" s="17">
        <f t="shared" si="13"/>
        <v>-432806</v>
      </c>
      <c r="V411" s="17">
        <f t="shared" si="12"/>
        <v>-432806</v>
      </c>
      <c r="W411" s="17">
        <v>-569280</v>
      </c>
      <c r="X411" s="11">
        <v>0.98634455392107256</v>
      </c>
      <c r="Z411" s="27"/>
      <c r="AA411" s="27"/>
      <c r="AB411" s="27"/>
      <c r="AC411" s="27"/>
      <c r="AD411" s="27"/>
      <c r="AE411" s="27"/>
      <c r="AF411" s="27"/>
      <c r="AG411" s="27"/>
      <c r="AH411" s="28"/>
      <c r="AI411" s="29"/>
      <c r="AJ411" s="30"/>
    </row>
    <row r="412" spans="1:36" s="24" customFormat="1" x14ac:dyDescent="0.25">
      <c r="A412" s="1">
        <v>6005797</v>
      </c>
      <c r="B412" t="s">
        <v>872</v>
      </c>
      <c r="C412" t="s">
        <v>51</v>
      </c>
      <c r="D412" t="s">
        <v>111</v>
      </c>
      <c r="E412" s="1" t="s">
        <v>112</v>
      </c>
      <c r="F412" t="s">
        <v>113</v>
      </c>
      <c r="G412" s="19">
        <v>172</v>
      </c>
      <c r="H412" s="19">
        <v>38213</v>
      </c>
      <c r="I412" s="19">
        <v>47785</v>
      </c>
      <c r="J412" s="19">
        <v>2</v>
      </c>
      <c r="K412" s="19">
        <v>85</v>
      </c>
      <c r="L412" s="19">
        <v>0</v>
      </c>
      <c r="M412" s="19">
        <v>0</v>
      </c>
      <c r="N412" s="16">
        <v>43466</v>
      </c>
      <c r="O412" s="16">
        <v>43830</v>
      </c>
      <c r="P412" s="17">
        <v>6970079</v>
      </c>
      <c r="Q412" s="17">
        <v>7850803</v>
      </c>
      <c r="R412" s="17">
        <v>679677</v>
      </c>
      <c r="S412" s="17">
        <v>0</v>
      </c>
      <c r="T412" s="17">
        <v>11800</v>
      </c>
      <c r="U412" s="17">
        <f t="shared" si="13"/>
        <v>667877</v>
      </c>
      <c r="V412" s="17">
        <f t="shared" si="12"/>
        <v>667877</v>
      </c>
      <c r="W412" s="17">
        <v>794993.54838709626</v>
      </c>
      <c r="X412" s="11">
        <v>0.76255252151883979</v>
      </c>
      <c r="Z412" s="27"/>
      <c r="AA412" s="27"/>
      <c r="AB412" s="27"/>
      <c r="AC412" s="27"/>
      <c r="AD412" s="27"/>
      <c r="AE412" s="27"/>
      <c r="AF412" s="27"/>
      <c r="AG412" s="27"/>
      <c r="AH412" s="28"/>
      <c r="AI412" s="29"/>
      <c r="AJ412" s="30"/>
    </row>
    <row r="413" spans="1:36" s="24" customFormat="1" x14ac:dyDescent="0.25">
      <c r="A413" s="1">
        <v>6001291</v>
      </c>
      <c r="B413" t="s">
        <v>267</v>
      </c>
      <c r="C413" t="s">
        <v>28</v>
      </c>
      <c r="D413" t="s">
        <v>268</v>
      </c>
      <c r="E413" s="1" t="s">
        <v>269</v>
      </c>
      <c r="F413" t="s">
        <v>195</v>
      </c>
      <c r="G413" s="19">
        <v>75</v>
      </c>
      <c r="H413" s="19">
        <v>8313</v>
      </c>
      <c r="I413" s="19">
        <v>17103</v>
      </c>
      <c r="J413" s="19">
        <v>23</v>
      </c>
      <c r="K413" s="19">
        <v>26</v>
      </c>
      <c r="L413" s="19">
        <v>0</v>
      </c>
      <c r="M413" s="19">
        <v>0</v>
      </c>
      <c r="N413" s="16">
        <v>43282</v>
      </c>
      <c r="O413" s="16">
        <v>43646</v>
      </c>
      <c r="P413" s="17">
        <v>1939670</v>
      </c>
      <c r="Q413" s="17">
        <v>3465549</v>
      </c>
      <c r="R413" s="17">
        <v>-837395</v>
      </c>
      <c r="S413" s="17">
        <v>0</v>
      </c>
      <c r="T413" s="17">
        <v>-52751</v>
      </c>
      <c r="U413" s="17">
        <f t="shared" si="13"/>
        <v>-784644</v>
      </c>
      <c r="V413" s="17">
        <f t="shared" si="12"/>
        <v>-784644</v>
      </c>
      <c r="W413" s="17">
        <v>134463.13725490123</v>
      </c>
      <c r="X413" s="11">
        <v>1.1698118291642341</v>
      </c>
      <c r="Z413" s="27"/>
      <c r="AA413" s="27"/>
      <c r="AB413" s="27"/>
      <c r="AC413" s="27"/>
      <c r="AD413" s="27"/>
      <c r="AE413" s="27"/>
      <c r="AF413" s="27"/>
      <c r="AG413" s="27"/>
      <c r="AH413" s="28"/>
      <c r="AI413" s="29"/>
      <c r="AJ413" s="30"/>
    </row>
    <row r="414" spans="1:36" s="24" customFormat="1" x14ac:dyDescent="0.25">
      <c r="A414" s="1">
        <v>6011688</v>
      </c>
      <c r="B414" t="s">
        <v>1381</v>
      </c>
      <c r="C414" t="s">
        <v>28</v>
      </c>
      <c r="D414" t="s">
        <v>1382</v>
      </c>
      <c r="E414" s="1" t="s">
        <v>1383</v>
      </c>
      <c r="F414" t="s">
        <v>682</v>
      </c>
      <c r="G414" s="19">
        <v>66</v>
      </c>
      <c r="H414" s="19">
        <v>11629</v>
      </c>
      <c r="I414" s="19">
        <v>19848</v>
      </c>
      <c r="J414" s="19">
        <v>2</v>
      </c>
      <c r="K414" s="19">
        <v>32</v>
      </c>
      <c r="L414" s="19">
        <v>0</v>
      </c>
      <c r="M414" s="19">
        <v>0</v>
      </c>
      <c r="N414" s="16">
        <v>43466</v>
      </c>
      <c r="O414" s="16">
        <v>43830</v>
      </c>
      <c r="P414" s="17">
        <v>3358670</v>
      </c>
      <c r="Q414" s="17">
        <v>4507388</v>
      </c>
      <c r="R414" s="17">
        <v>-137480</v>
      </c>
      <c r="S414" s="17">
        <v>0</v>
      </c>
      <c r="T414" s="17">
        <v>-64501</v>
      </c>
      <c r="U414" s="17">
        <f t="shared" si="13"/>
        <v>-72979</v>
      </c>
      <c r="V414" s="17">
        <f t="shared" si="12"/>
        <v>-72979</v>
      </c>
      <c r="W414" s="17">
        <v>-67697</v>
      </c>
      <c r="X414" s="11">
        <v>1.5585189383944305</v>
      </c>
      <c r="Z414" s="27"/>
      <c r="AA414" s="27"/>
      <c r="AB414" s="27"/>
      <c r="AC414" s="27"/>
      <c r="AD414" s="27"/>
      <c r="AE414" s="27"/>
      <c r="AF414" s="27"/>
      <c r="AG414" s="27"/>
      <c r="AH414" s="28"/>
      <c r="AI414" s="29"/>
      <c r="AJ414" s="30"/>
    </row>
    <row r="415" spans="1:36" s="24" customFormat="1" x14ac:dyDescent="0.25">
      <c r="A415" s="1">
        <v>6004691</v>
      </c>
      <c r="B415" t="s">
        <v>756</v>
      </c>
      <c r="C415" t="s">
        <v>51</v>
      </c>
      <c r="D415" t="s">
        <v>757</v>
      </c>
      <c r="E415" s="1" t="s">
        <v>758</v>
      </c>
      <c r="F415" t="s">
        <v>127</v>
      </c>
      <c r="G415" s="19">
        <v>122</v>
      </c>
      <c r="H415" s="19">
        <v>18802</v>
      </c>
      <c r="I415" s="19">
        <v>32521</v>
      </c>
      <c r="J415" s="19">
        <v>106</v>
      </c>
      <c r="K415" s="19">
        <v>8</v>
      </c>
      <c r="L415" s="19">
        <v>0</v>
      </c>
      <c r="M415" s="19">
        <v>0</v>
      </c>
      <c r="N415" s="16">
        <v>43466</v>
      </c>
      <c r="O415" s="16">
        <v>43830</v>
      </c>
      <c r="P415" s="17">
        <v>5399255</v>
      </c>
      <c r="Q415" s="17">
        <v>7663163</v>
      </c>
      <c r="R415" s="17">
        <v>-969684</v>
      </c>
      <c r="S415" s="17">
        <v>0</v>
      </c>
      <c r="T415" s="17">
        <v>-1418639</v>
      </c>
      <c r="U415" s="17">
        <f t="shared" si="13"/>
        <v>448955</v>
      </c>
      <c r="V415" s="17">
        <f t="shared" si="12"/>
        <v>448955</v>
      </c>
      <c r="W415" s="17">
        <v>-109975.95951611549</v>
      </c>
      <c r="X415" s="11">
        <v>1.107696869788694</v>
      </c>
      <c r="Z415" s="27"/>
      <c r="AA415" s="27"/>
      <c r="AB415" s="27"/>
      <c r="AC415" s="27"/>
      <c r="AD415" s="27"/>
      <c r="AE415" s="27"/>
      <c r="AF415" s="27"/>
      <c r="AG415" s="27"/>
      <c r="AH415" s="28"/>
      <c r="AI415" s="29"/>
      <c r="AJ415" s="30"/>
    </row>
    <row r="416" spans="1:36" s="24" customFormat="1" x14ac:dyDescent="0.25">
      <c r="A416" s="1">
        <v>6005888</v>
      </c>
      <c r="B416" t="s">
        <v>879</v>
      </c>
      <c r="C416" t="s">
        <v>410</v>
      </c>
      <c r="D416" t="s">
        <v>382</v>
      </c>
      <c r="E416" s="1" t="s">
        <v>383</v>
      </c>
      <c r="F416" t="s">
        <v>283</v>
      </c>
      <c r="G416" s="19">
        <v>148</v>
      </c>
      <c r="H416" s="19">
        <v>8465</v>
      </c>
      <c r="I416" s="19">
        <v>34019</v>
      </c>
      <c r="J416" s="19">
        <v>10</v>
      </c>
      <c r="K416" s="19">
        <v>69</v>
      </c>
      <c r="L416" s="19">
        <v>0</v>
      </c>
      <c r="M416" s="19">
        <v>0</v>
      </c>
      <c r="N416" s="16">
        <v>43466</v>
      </c>
      <c r="O416" s="16">
        <v>43830</v>
      </c>
      <c r="P416" s="17">
        <v>1718307</v>
      </c>
      <c r="Q416" s="17">
        <v>8213074</v>
      </c>
      <c r="R416" s="17">
        <v>19525</v>
      </c>
      <c r="S416" s="17">
        <v>0</v>
      </c>
      <c r="T416" s="17">
        <v>-975511</v>
      </c>
      <c r="U416" s="17">
        <f t="shared" si="13"/>
        <v>995036</v>
      </c>
      <c r="V416" s="17">
        <f t="shared" si="12"/>
        <v>995036</v>
      </c>
      <c r="W416" s="17">
        <v>1036714</v>
      </c>
      <c r="X416" s="11">
        <v>0.9409117792316275</v>
      </c>
      <c r="Z416" s="27"/>
      <c r="AA416" s="27"/>
      <c r="AB416" s="27"/>
      <c r="AC416" s="27"/>
      <c r="AD416" s="27"/>
      <c r="AE416" s="27"/>
      <c r="AF416" s="27"/>
      <c r="AG416" s="27"/>
      <c r="AH416" s="28"/>
      <c r="AI416" s="29"/>
      <c r="AJ416" s="30"/>
    </row>
    <row r="417" spans="1:36" s="24" customFormat="1" x14ac:dyDescent="0.25">
      <c r="A417" s="1">
        <v>6005896</v>
      </c>
      <c r="B417" t="s">
        <v>880</v>
      </c>
      <c r="C417" t="s">
        <v>28</v>
      </c>
      <c r="D417" t="s">
        <v>30</v>
      </c>
      <c r="E417" s="1" t="s">
        <v>372</v>
      </c>
      <c r="F417" t="s">
        <v>27</v>
      </c>
      <c r="G417" s="19">
        <v>156</v>
      </c>
      <c r="H417" s="19">
        <v>46925</v>
      </c>
      <c r="I417" s="19">
        <v>51469</v>
      </c>
      <c r="J417" s="19">
        <v>6</v>
      </c>
      <c r="K417" s="19">
        <v>42</v>
      </c>
      <c r="L417" s="19">
        <v>6</v>
      </c>
      <c r="M417" s="19">
        <v>12</v>
      </c>
      <c r="N417" s="16">
        <v>43466</v>
      </c>
      <c r="O417" s="16">
        <v>43830</v>
      </c>
      <c r="P417" s="17">
        <v>11486933</v>
      </c>
      <c r="Q417" s="17">
        <v>11487691</v>
      </c>
      <c r="R417" s="17">
        <v>-201783</v>
      </c>
      <c r="S417" s="17">
        <v>0</v>
      </c>
      <c r="T417" s="17">
        <v>-382425</v>
      </c>
      <c r="U417" s="17">
        <f t="shared" si="13"/>
        <v>180642</v>
      </c>
      <c r="V417" s="17">
        <f t="shared" si="12"/>
        <v>180642</v>
      </c>
      <c r="W417" s="17">
        <v>149527</v>
      </c>
      <c r="X417" s="11">
        <v>0.84034491562675206</v>
      </c>
      <c r="Z417" s="27"/>
      <c r="AA417" s="27"/>
      <c r="AB417" s="27"/>
      <c r="AC417" s="27"/>
      <c r="AD417" s="27"/>
      <c r="AE417" s="27"/>
      <c r="AF417" s="27"/>
      <c r="AG417" s="27"/>
      <c r="AH417" s="28"/>
      <c r="AI417" s="29"/>
      <c r="AJ417" s="30"/>
    </row>
    <row r="418" spans="1:36" s="24" customFormat="1" x14ac:dyDescent="0.25">
      <c r="A418" s="1">
        <v>6005417</v>
      </c>
      <c r="B418" t="s">
        <v>833</v>
      </c>
      <c r="C418" t="s">
        <v>51</v>
      </c>
      <c r="D418" t="s">
        <v>668</v>
      </c>
      <c r="E418" s="1" t="s">
        <v>669</v>
      </c>
      <c r="F418" t="s">
        <v>670</v>
      </c>
      <c r="G418" s="19">
        <v>43</v>
      </c>
      <c r="H418" s="19">
        <v>6064</v>
      </c>
      <c r="I418" s="19">
        <v>7857</v>
      </c>
      <c r="J418" s="19">
        <v>1</v>
      </c>
      <c r="K418" s="19">
        <v>21</v>
      </c>
      <c r="L418" s="19">
        <v>0</v>
      </c>
      <c r="M418" s="19">
        <v>0</v>
      </c>
      <c r="N418" s="16">
        <v>43466</v>
      </c>
      <c r="O418" s="16">
        <v>43830</v>
      </c>
      <c r="P418" s="17">
        <v>1195607</v>
      </c>
      <c r="Q418" s="17">
        <v>1367259</v>
      </c>
      <c r="R418" s="17">
        <v>-117725</v>
      </c>
      <c r="S418" s="17">
        <v>0</v>
      </c>
      <c r="T418" s="17">
        <v>-20676</v>
      </c>
      <c r="U418" s="17">
        <f t="shared" si="13"/>
        <v>-97049</v>
      </c>
      <c r="V418" s="17">
        <f t="shared" si="12"/>
        <v>-97049</v>
      </c>
      <c r="W418" s="17">
        <v>-105270</v>
      </c>
      <c r="X418" s="11">
        <v>1.1005856337552542</v>
      </c>
      <c r="Z418" s="27"/>
      <c r="AA418" s="27"/>
      <c r="AB418" s="27"/>
      <c r="AC418" s="27"/>
      <c r="AD418" s="27"/>
      <c r="AE418" s="27"/>
      <c r="AF418" s="27"/>
      <c r="AG418" s="27"/>
      <c r="AH418" s="28"/>
      <c r="AI418" s="29"/>
      <c r="AJ418" s="30"/>
    </row>
    <row r="419" spans="1:36" s="24" customFormat="1" x14ac:dyDescent="0.25">
      <c r="A419" s="1">
        <v>6013120</v>
      </c>
      <c r="B419" t="s">
        <v>1448</v>
      </c>
      <c r="C419" t="s">
        <v>806</v>
      </c>
      <c r="D419" t="s">
        <v>1449</v>
      </c>
      <c r="E419" s="1" t="s">
        <v>1450</v>
      </c>
      <c r="F419" t="s">
        <v>170</v>
      </c>
      <c r="G419" s="19">
        <v>298</v>
      </c>
      <c r="H419" s="19">
        <v>37656</v>
      </c>
      <c r="I419" s="19">
        <v>89730</v>
      </c>
      <c r="J419" s="19">
        <v>11</v>
      </c>
      <c r="K419" s="19">
        <v>120</v>
      </c>
      <c r="L419" s="19">
        <v>5</v>
      </c>
      <c r="M419" s="19">
        <v>8</v>
      </c>
      <c r="N419" s="16">
        <v>43466</v>
      </c>
      <c r="O419" s="16">
        <v>43830</v>
      </c>
      <c r="P419" s="17">
        <v>18758308</v>
      </c>
      <c r="Q419" s="17">
        <v>23014663</v>
      </c>
      <c r="R419" s="17">
        <v>684739</v>
      </c>
      <c r="S419" s="17">
        <v>43954</v>
      </c>
      <c r="T419" s="17">
        <v>-1571640</v>
      </c>
      <c r="U419" s="17">
        <f t="shared" si="13"/>
        <v>2300333</v>
      </c>
      <c r="V419" s="17">
        <f t="shared" si="12"/>
        <v>2300333</v>
      </c>
      <c r="W419" s="17">
        <v>2035599</v>
      </c>
      <c r="X419" s="11">
        <v>0.70804840403867175</v>
      </c>
      <c r="Z419" s="27"/>
      <c r="AA419" s="27"/>
      <c r="AB419" s="27"/>
      <c r="AC419" s="27"/>
      <c r="AD419" s="27"/>
      <c r="AE419" s="27"/>
      <c r="AF419" s="27"/>
      <c r="AG419" s="27"/>
      <c r="AH419" s="28"/>
      <c r="AI419" s="29"/>
      <c r="AJ419" s="30"/>
    </row>
    <row r="420" spans="1:36" s="24" customFormat="1" x14ac:dyDescent="0.25">
      <c r="A420" s="1">
        <v>6014518</v>
      </c>
      <c r="B420" t="s">
        <v>1480</v>
      </c>
      <c r="C420" t="s">
        <v>806</v>
      </c>
      <c r="D420" t="s">
        <v>73</v>
      </c>
      <c r="E420" s="1" t="s">
        <v>919</v>
      </c>
      <c r="F420" t="s">
        <v>22</v>
      </c>
      <c r="G420" s="19">
        <v>245</v>
      </c>
      <c r="H420" s="19">
        <v>38631</v>
      </c>
      <c r="I420" s="19">
        <v>73921</v>
      </c>
      <c r="J420" s="19">
        <v>9</v>
      </c>
      <c r="K420" s="19">
        <v>116</v>
      </c>
      <c r="L420" s="19">
        <v>0</v>
      </c>
      <c r="M420" s="19">
        <v>1</v>
      </c>
      <c r="N420" s="16">
        <v>43466</v>
      </c>
      <c r="O420" s="16">
        <v>43830</v>
      </c>
      <c r="P420" s="17">
        <v>14830487</v>
      </c>
      <c r="Q420" s="17">
        <v>17041430</v>
      </c>
      <c r="R420" s="17">
        <v>-1236600</v>
      </c>
      <c r="S420" s="17">
        <v>40284</v>
      </c>
      <c r="T420" s="17">
        <v>-1410395</v>
      </c>
      <c r="U420" s="17">
        <f t="shared" si="13"/>
        <v>214079</v>
      </c>
      <c r="V420" s="17">
        <f t="shared" si="12"/>
        <v>214079</v>
      </c>
      <c r="W420" s="17">
        <v>159172</v>
      </c>
      <c r="X420" s="11">
        <v>0.94790344870465149</v>
      </c>
      <c r="Z420" s="27"/>
      <c r="AA420" s="27"/>
      <c r="AB420" s="27"/>
      <c r="AC420" s="27"/>
      <c r="AD420" s="27"/>
      <c r="AE420" s="27"/>
      <c r="AF420" s="27"/>
      <c r="AG420" s="27"/>
      <c r="AH420" s="28"/>
      <c r="AI420" s="29"/>
      <c r="AJ420" s="30"/>
    </row>
    <row r="421" spans="1:36" s="24" customFormat="1" x14ac:dyDescent="0.25">
      <c r="A421" s="1">
        <v>6016281</v>
      </c>
      <c r="B421" t="s">
        <v>1547</v>
      </c>
      <c r="C421" t="s">
        <v>806</v>
      </c>
      <c r="D421" t="s">
        <v>1456</v>
      </c>
      <c r="E421" s="1" t="s">
        <v>243</v>
      </c>
      <c r="F421" t="s">
        <v>27</v>
      </c>
      <c r="G421" s="19">
        <v>197</v>
      </c>
      <c r="H421" s="19">
        <v>8216</v>
      </c>
      <c r="I421" s="19">
        <v>43619</v>
      </c>
      <c r="J421" s="19">
        <v>35</v>
      </c>
      <c r="K421" s="19">
        <v>81</v>
      </c>
      <c r="L421" s="19">
        <v>0</v>
      </c>
      <c r="M421" s="19">
        <v>0</v>
      </c>
      <c r="N421" s="16">
        <v>43466</v>
      </c>
      <c r="O421" s="16">
        <v>43830</v>
      </c>
      <c r="P421" s="17">
        <v>11594001</v>
      </c>
      <c r="Q421" s="17">
        <v>16090878</v>
      </c>
      <c r="R421" s="17">
        <v>601595</v>
      </c>
      <c r="S421" s="17">
        <v>33252</v>
      </c>
      <c r="T421" s="17">
        <v>-533340</v>
      </c>
      <c r="U421" s="17">
        <f t="shared" si="13"/>
        <v>1168187</v>
      </c>
      <c r="V421" s="17">
        <f t="shared" si="12"/>
        <v>1168187</v>
      </c>
      <c r="W421" s="17">
        <v>1075847</v>
      </c>
      <c r="X421" s="11">
        <v>1.0010487069093341</v>
      </c>
      <c r="Z421" s="27"/>
      <c r="AA421" s="27"/>
      <c r="AB421" s="27"/>
      <c r="AC421" s="27"/>
      <c r="AD421" s="27"/>
      <c r="AE421" s="27"/>
      <c r="AF421" s="27"/>
      <c r="AG421" s="27"/>
      <c r="AH421" s="28"/>
      <c r="AI421" s="29"/>
      <c r="AJ421" s="30"/>
    </row>
    <row r="422" spans="1:36" s="24" customFormat="1" x14ac:dyDescent="0.25">
      <c r="A422" s="1">
        <v>6005987</v>
      </c>
      <c r="B422" t="s">
        <v>896</v>
      </c>
      <c r="C422" t="s">
        <v>897</v>
      </c>
      <c r="D422" t="s">
        <v>898</v>
      </c>
      <c r="E422" s="1" t="s">
        <v>899</v>
      </c>
      <c r="F422" t="s">
        <v>900</v>
      </c>
      <c r="G422" s="19">
        <v>60</v>
      </c>
      <c r="H422" s="19">
        <v>7808</v>
      </c>
      <c r="I422" s="19">
        <v>11674</v>
      </c>
      <c r="J422" s="19">
        <v>6</v>
      </c>
      <c r="K422" s="19">
        <v>27</v>
      </c>
      <c r="L422" s="19">
        <v>0</v>
      </c>
      <c r="M422" s="19">
        <v>0</v>
      </c>
      <c r="N422" s="16">
        <v>43466</v>
      </c>
      <c r="O422" s="16">
        <v>43830</v>
      </c>
      <c r="P422" s="17">
        <v>1884734</v>
      </c>
      <c r="Q422" s="17">
        <v>1936280</v>
      </c>
      <c r="R422" s="17">
        <v>-74717</v>
      </c>
      <c r="S422" s="17">
        <v>72594</v>
      </c>
      <c r="T422" s="17">
        <v>4976</v>
      </c>
      <c r="U422" s="17">
        <f t="shared" si="13"/>
        <v>-7099</v>
      </c>
      <c r="V422" s="17">
        <f t="shared" si="12"/>
        <v>-7099</v>
      </c>
      <c r="W422" s="17">
        <v>-124385</v>
      </c>
      <c r="X422" s="11">
        <v>1.1618978864585894</v>
      </c>
      <c r="Z422" s="27"/>
      <c r="AA422" s="27"/>
      <c r="AB422" s="27"/>
      <c r="AC422" s="27"/>
      <c r="AD422" s="27"/>
      <c r="AE422" s="27"/>
      <c r="AF422" s="27"/>
      <c r="AG422" s="27"/>
      <c r="AH422" s="28"/>
      <c r="AI422" s="29"/>
      <c r="AJ422" s="30"/>
    </row>
    <row r="423" spans="1:36" s="24" customFormat="1" x14ac:dyDescent="0.25">
      <c r="A423" s="1">
        <v>6006001</v>
      </c>
      <c r="B423" t="s">
        <v>901</v>
      </c>
      <c r="C423" t="s">
        <v>28</v>
      </c>
      <c r="D423" t="s">
        <v>902</v>
      </c>
      <c r="E423" s="1" t="s">
        <v>903</v>
      </c>
      <c r="F423" t="s">
        <v>70</v>
      </c>
      <c r="G423" s="19">
        <v>130</v>
      </c>
      <c r="H423" s="19">
        <v>13825</v>
      </c>
      <c r="I423" s="19">
        <v>30738</v>
      </c>
      <c r="J423" s="19">
        <v>38</v>
      </c>
      <c r="K423" s="19">
        <v>46</v>
      </c>
      <c r="L423" s="19">
        <v>0</v>
      </c>
      <c r="M423" s="19">
        <v>0</v>
      </c>
      <c r="N423" s="16">
        <v>43101</v>
      </c>
      <c r="O423" s="16">
        <v>43465</v>
      </c>
      <c r="P423" s="17">
        <v>5393204</v>
      </c>
      <c r="Q423" s="17">
        <v>7517726</v>
      </c>
      <c r="R423" s="17">
        <v>13825</v>
      </c>
      <c r="S423" s="17">
        <v>13825</v>
      </c>
      <c r="T423" s="17">
        <v>-125556</v>
      </c>
      <c r="U423" s="17">
        <f t="shared" si="13"/>
        <v>153206</v>
      </c>
      <c r="V423" s="17">
        <f t="shared" si="12"/>
        <v>153206</v>
      </c>
      <c r="W423" s="17">
        <v>-1851301</v>
      </c>
      <c r="X423" s="11" t="s">
        <v>1620</v>
      </c>
      <c r="Z423" s="27"/>
      <c r="AA423" s="27"/>
      <c r="AB423" s="27"/>
      <c r="AC423" s="27"/>
      <c r="AD423" s="27"/>
      <c r="AE423" s="27"/>
      <c r="AF423" s="27"/>
      <c r="AG423" s="27"/>
      <c r="AH423" s="28"/>
      <c r="AI423" s="29"/>
      <c r="AJ423" s="30"/>
    </row>
    <row r="424" spans="1:36" s="24" customFormat="1" x14ac:dyDescent="0.25">
      <c r="A424" s="1">
        <v>6006019</v>
      </c>
      <c r="B424" t="s">
        <v>904</v>
      </c>
      <c r="C424" t="s">
        <v>43</v>
      </c>
      <c r="D424" t="s">
        <v>905</v>
      </c>
      <c r="E424" s="1" t="s">
        <v>906</v>
      </c>
      <c r="F424" t="s">
        <v>41</v>
      </c>
      <c r="G424" s="19">
        <v>89</v>
      </c>
      <c r="H424" s="19">
        <v>14915</v>
      </c>
      <c r="I424" s="19">
        <v>24661</v>
      </c>
      <c r="J424" s="19">
        <v>13</v>
      </c>
      <c r="K424" s="19">
        <v>26</v>
      </c>
      <c r="L424" s="19">
        <v>4</v>
      </c>
      <c r="M424" s="19">
        <v>3</v>
      </c>
      <c r="N424" s="16">
        <v>43466</v>
      </c>
      <c r="O424" s="16">
        <v>43830</v>
      </c>
      <c r="P424" s="17">
        <v>3100921</v>
      </c>
      <c r="Q424" s="17">
        <v>5031731</v>
      </c>
      <c r="R424" s="17">
        <v>-414781</v>
      </c>
      <c r="S424" s="17">
        <v>137800</v>
      </c>
      <c r="T424" s="17">
        <v>-286966</v>
      </c>
      <c r="U424" s="17">
        <f t="shared" si="13"/>
        <v>9985</v>
      </c>
      <c r="V424" s="17">
        <f t="shared" si="12"/>
        <v>9985</v>
      </c>
      <c r="W424" s="17">
        <v>-348899.60744918976</v>
      </c>
      <c r="X424" s="11">
        <v>1.0522793218145605</v>
      </c>
      <c r="Z424" s="27"/>
      <c r="AA424" s="27"/>
      <c r="AB424" s="27"/>
      <c r="AC424" s="27"/>
      <c r="AD424" s="27"/>
      <c r="AE424" s="27"/>
      <c r="AF424" s="27"/>
      <c r="AG424" s="27"/>
      <c r="AH424" s="28"/>
      <c r="AI424" s="29"/>
      <c r="AJ424" s="30"/>
    </row>
    <row r="425" spans="1:36" s="24" customFormat="1" x14ac:dyDescent="0.25">
      <c r="A425" s="1">
        <v>6006035</v>
      </c>
      <c r="B425" t="s">
        <v>908</v>
      </c>
      <c r="C425" t="s">
        <v>522</v>
      </c>
      <c r="D425" t="s">
        <v>278</v>
      </c>
      <c r="E425" s="1" t="s">
        <v>279</v>
      </c>
      <c r="F425" t="s">
        <v>213</v>
      </c>
      <c r="G425" s="19">
        <v>82</v>
      </c>
      <c r="H425" s="19">
        <v>24</v>
      </c>
      <c r="I425" s="19">
        <v>24902</v>
      </c>
      <c r="J425" s="19">
        <v>30</v>
      </c>
      <c r="K425" s="19">
        <v>26</v>
      </c>
      <c r="L425" s="19">
        <v>0</v>
      </c>
      <c r="M425" s="19">
        <v>0</v>
      </c>
      <c r="N425" s="16">
        <v>43466</v>
      </c>
      <c r="O425" s="16">
        <v>43830</v>
      </c>
      <c r="P425" s="17">
        <v>-31092132</v>
      </c>
      <c r="Q425" s="17">
        <v>12668264</v>
      </c>
      <c r="R425" s="17">
        <v>12668264</v>
      </c>
      <c r="S425" s="17">
        <v>0</v>
      </c>
      <c r="T425" s="17">
        <v>0</v>
      </c>
      <c r="U425" s="17">
        <f t="shared" si="13"/>
        <v>12668264</v>
      </c>
      <c r="V425" s="17">
        <f t="shared" si="12"/>
        <v>12668264</v>
      </c>
      <c r="W425" s="17">
        <v>-9935822.7521185465</v>
      </c>
      <c r="X425" s="11">
        <v>1.7243277249132591</v>
      </c>
      <c r="Z425" s="27"/>
      <c r="AA425" s="27"/>
      <c r="AB425" s="27"/>
      <c r="AC425" s="27"/>
      <c r="AD425" s="27"/>
      <c r="AE425" s="27"/>
      <c r="AF425" s="27"/>
      <c r="AG425" s="27"/>
      <c r="AH425" s="28"/>
      <c r="AI425" s="29"/>
      <c r="AJ425" s="30"/>
    </row>
    <row r="426" spans="1:36" s="24" customFormat="1" x14ac:dyDescent="0.25">
      <c r="A426" s="1">
        <v>6006076</v>
      </c>
      <c r="B426" t="s">
        <v>909</v>
      </c>
      <c r="C426" t="s">
        <v>910</v>
      </c>
      <c r="D426" t="s">
        <v>604</v>
      </c>
      <c r="E426" s="1" t="s">
        <v>605</v>
      </c>
      <c r="F426" t="s">
        <v>606</v>
      </c>
      <c r="G426" s="19">
        <v>92</v>
      </c>
      <c r="H426" s="19">
        <v>3234</v>
      </c>
      <c r="I426" s="19">
        <v>9643</v>
      </c>
      <c r="J426" s="19">
        <v>6</v>
      </c>
      <c r="K426" s="19">
        <v>39</v>
      </c>
      <c r="L426" s="19">
        <v>0</v>
      </c>
      <c r="M426" s="19">
        <v>2</v>
      </c>
      <c r="N426" s="16">
        <v>43617</v>
      </c>
      <c r="O426" s="16">
        <v>43830</v>
      </c>
      <c r="P426" s="17">
        <v>1917189</v>
      </c>
      <c r="Q426" s="17">
        <v>2055612</v>
      </c>
      <c r="R426" s="17">
        <v>-291309</v>
      </c>
      <c r="S426" s="17">
        <v>37500</v>
      </c>
      <c r="T426" s="17">
        <v>-231604</v>
      </c>
      <c r="U426" s="17">
        <f t="shared" si="13"/>
        <v>-22205</v>
      </c>
      <c r="V426" s="17">
        <f t="shared" si="12"/>
        <v>-37873.014018691589</v>
      </c>
      <c r="W426" s="17">
        <v>-200185.44392523356</v>
      </c>
      <c r="X426" s="11">
        <v>1.0381191884381935</v>
      </c>
      <c r="Z426" s="27"/>
      <c r="AA426" s="27"/>
      <c r="AB426" s="27"/>
      <c r="AC426" s="27"/>
      <c r="AD426" s="27"/>
      <c r="AE426" s="27"/>
      <c r="AF426" s="27"/>
      <c r="AG426" s="27"/>
      <c r="AH426" s="28"/>
      <c r="AI426" s="29"/>
      <c r="AJ426" s="30"/>
    </row>
    <row r="427" spans="1:36" s="24" customFormat="1" x14ac:dyDescent="0.25">
      <c r="A427" s="1">
        <v>6016737</v>
      </c>
      <c r="B427" t="s">
        <v>1566</v>
      </c>
      <c r="C427" t="s">
        <v>1567</v>
      </c>
      <c r="D427" t="s">
        <v>30</v>
      </c>
      <c r="E427" s="1" t="s">
        <v>1568</v>
      </c>
      <c r="F427" t="s">
        <v>27</v>
      </c>
      <c r="G427" s="19">
        <v>23</v>
      </c>
      <c r="H427" s="19">
        <v>3612</v>
      </c>
      <c r="I427" s="19">
        <v>8251</v>
      </c>
      <c r="J427" s="19">
        <v>23</v>
      </c>
      <c r="K427" s="19">
        <v>0</v>
      </c>
      <c r="L427" s="19">
        <v>0</v>
      </c>
      <c r="M427" s="19">
        <v>0</v>
      </c>
      <c r="N427" s="16">
        <v>43282</v>
      </c>
      <c r="O427" s="16">
        <v>43646</v>
      </c>
      <c r="P427" s="17">
        <v>7642337</v>
      </c>
      <c r="Q427" s="17">
        <v>8547189</v>
      </c>
      <c r="R427" s="17">
        <v>-997044</v>
      </c>
      <c r="S427" s="17">
        <v>0</v>
      </c>
      <c r="T427" s="17">
        <v>-124640</v>
      </c>
      <c r="U427" s="17">
        <f t="shared" si="13"/>
        <v>-872404</v>
      </c>
      <c r="V427" s="17">
        <f t="shared" si="12"/>
        <v>-872404</v>
      </c>
      <c r="W427" s="17">
        <v>-332711.72702752659</v>
      </c>
      <c r="X427" s="11">
        <v>1.5141726444930035</v>
      </c>
      <c r="Z427" s="27"/>
      <c r="AA427" s="27"/>
      <c r="AB427" s="27"/>
      <c r="AC427" s="27"/>
      <c r="AD427" s="27"/>
      <c r="AE427" s="27"/>
      <c r="AF427" s="27"/>
      <c r="AG427" s="27"/>
      <c r="AH427" s="28"/>
      <c r="AI427" s="29"/>
      <c r="AJ427" s="30"/>
    </row>
    <row r="428" spans="1:36" s="24" customFormat="1" x14ac:dyDescent="0.25">
      <c r="A428" s="1">
        <v>6015697</v>
      </c>
      <c r="B428" t="s">
        <v>1525</v>
      </c>
      <c r="C428" t="s">
        <v>522</v>
      </c>
      <c r="D428" t="s">
        <v>1526</v>
      </c>
      <c r="E428" s="1" t="s">
        <v>1527</v>
      </c>
      <c r="F428" t="s">
        <v>413</v>
      </c>
      <c r="G428" s="19">
        <v>45</v>
      </c>
      <c r="H428" s="19">
        <v>1126</v>
      </c>
      <c r="I428" s="19">
        <v>7847</v>
      </c>
      <c r="J428" s="19" t="s">
        <v>1620</v>
      </c>
      <c r="K428" s="19" t="s">
        <v>1620</v>
      </c>
      <c r="L428" s="19" t="s">
        <v>1620</v>
      </c>
      <c r="M428" s="19" t="s">
        <v>1620</v>
      </c>
      <c r="N428" s="16">
        <v>43282</v>
      </c>
      <c r="O428" s="16">
        <v>43646</v>
      </c>
      <c r="P428" s="17">
        <v>30978618</v>
      </c>
      <c r="Q428" s="17">
        <v>31090880</v>
      </c>
      <c r="R428" s="17">
        <v>6308194</v>
      </c>
      <c r="S428" s="17">
        <v>0</v>
      </c>
      <c r="T428" s="17">
        <v>-289521</v>
      </c>
      <c r="U428" s="17">
        <f t="shared" si="13"/>
        <v>6597715</v>
      </c>
      <c r="V428" s="17">
        <f t="shared" si="12"/>
        <v>6597715</v>
      </c>
      <c r="W428" s="17">
        <v>-1666048.0721847522</v>
      </c>
      <c r="X428" s="11">
        <v>1.8300007597805226</v>
      </c>
      <c r="Z428" s="27"/>
      <c r="AA428" s="27"/>
      <c r="AB428" s="27"/>
      <c r="AC428" s="27"/>
      <c r="AD428" s="27"/>
      <c r="AE428" s="27"/>
      <c r="AF428" s="27"/>
      <c r="AG428" s="27"/>
      <c r="AH428" s="28"/>
      <c r="AI428" s="29"/>
      <c r="AJ428" s="30"/>
    </row>
    <row r="429" spans="1:36" s="24" customFormat="1" x14ac:dyDescent="0.25">
      <c r="A429" s="1">
        <v>6010391</v>
      </c>
      <c r="B429" t="s">
        <v>1353</v>
      </c>
      <c r="C429" t="s">
        <v>1354</v>
      </c>
      <c r="D429" t="s">
        <v>1312</v>
      </c>
      <c r="E429" s="1" t="s">
        <v>279</v>
      </c>
      <c r="F429" t="s">
        <v>213</v>
      </c>
      <c r="G429" s="19">
        <v>120</v>
      </c>
      <c r="H429" s="19">
        <v>17586</v>
      </c>
      <c r="I429" s="19">
        <v>32285</v>
      </c>
      <c r="J429" s="19">
        <v>4</v>
      </c>
      <c r="K429" s="19">
        <v>58</v>
      </c>
      <c r="L429" s="19">
        <v>0</v>
      </c>
      <c r="M429" s="19">
        <v>0</v>
      </c>
      <c r="N429" s="16">
        <v>43282</v>
      </c>
      <c r="O429" s="16">
        <v>43646</v>
      </c>
      <c r="P429" s="17">
        <v>5361334</v>
      </c>
      <c r="Q429" s="17">
        <v>6851352</v>
      </c>
      <c r="R429" s="17">
        <v>-574366</v>
      </c>
      <c r="S429" s="17">
        <v>0</v>
      </c>
      <c r="T429" s="17">
        <v>217566</v>
      </c>
      <c r="U429" s="17">
        <f t="shared" si="13"/>
        <v>-791932</v>
      </c>
      <c r="V429" s="17">
        <f t="shared" si="12"/>
        <v>-791932</v>
      </c>
      <c r="W429" s="17">
        <v>-1619704.3770248415</v>
      </c>
      <c r="X429" s="11">
        <v>1.2105680659697298</v>
      </c>
      <c r="Z429" s="27"/>
      <c r="AA429" s="27"/>
      <c r="AB429" s="27"/>
      <c r="AC429" s="27"/>
      <c r="AD429" s="27"/>
      <c r="AE429" s="27"/>
      <c r="AF429" s="27"/>
      <c r="AG429" s="27"/>
      <c r="AH429" s="28"/>
      <c r="AI429" s="29"/>
      <c r="AJ429" s="30"/>
    </row>
    <row r="430" spans="1:36" s="24" customFormat="1" x14ac:dyDescent="0.25">
      <c r="A430" s="1">
        <v>6015812</v>
      </c>
      <c r="B430" t="s">
        <v>1528</v>
      </c>
      <c r="C430" t="s">
        <v>856</v>
      </c>
      <c r="D430" t="s">
        <v>448</v>
      </c>
      <c r="E430" s="1" t="s">
        <v>449</v>
      </c>
      <c r="F430" t="s">
        <v>209</v>
      </c>
      <c r="G430" s="19">
        <v>70</v>
      </c>
      <c r="H430" s="19">
        <v>776</v>
      </c>
      <c r="I430" s="19">
        <v>22700</v>
      </c>
      <c r="J430" s="19">
        <v>28</v>
      </c>
      <c r="K430" s="19">
        <v>21</v>
      </c>
      <c r="L430" s="19">
        <v>0</v>
      </c>
      <c r="M430" s="19">
        <v>0</v>
      </c>
      <c r="N430" s="16">
        <v>43466</v>
      </c>
      <c r="O430" s="16">
        <v>43830</v>
      </c>
      <c r="P430" s="17">
        <v>5370503</v>
      </c>
      <c r="Q430" s="17">
        <v>18918839</v>
      </c>
      <c r="R430" s="17">
        <v>392313</v>
      </c>
      <c r="S430" s="17">
        <v>0</v>
      </c>
      <c r="T430" s="17">
        <v>-527477</v>
      </c>
      <c r="U430" s="17">
        <f t="shared" si="13"/>
        <v>919790</v>
      </c>
      <c r="V430" s="17">
        <f t="shared" si="12"/>
        <v>919790</v>
      </c>
      <c r="W430" s="17">
        <v>870916</v>
      </c>
      <c r="X430" s="11">
        <v>1.5119734367616697</v>
      </c>
      <c r="Z430" s="27"/>
      <c r="AA430" s="27"/>
      <c r="AB430" s="27"/>
      <c r="AC430" s="27"/>
      <c r="AD430" s="27"/>
      <c r="AE430" s="27"/>
      <c r="AF430" s="27"/>
      <c r="AG430" s="27"/>
      <c r="AH430" s="28"/>
      <c r="AI430" s="29"/>
      <c r="AJ430" s="30"/>
    </row>
    <row r="431" spans="1:36" s="24" customFormat="1" x14ac:dyDescent="0.25">
      <c r="A431" s="1">
        <v>6006118</v>
      </c>
      <c r="B431" t="s">
        <v>912</v>
      </c>
      <c r="C431" t="s">
        <v>410</v>
      </c>
      <c r="D431" t="s">
        <v>913</v>
      </c>
      <c r="E431" s="1" t="s">
        <v>914</v>
      </c>
      <c r="F431" t="s">
        <v>915</v>
      </c>
      <c r="G431" s="19">
        <v>101</v>
      </c>
      <c r="H431" s="19">
        <v>7729</v>
      </c>
      <c r="I431" s="19">
        <v>22295</v>
      </c>
      <c r="J431" s="19">
        <v>3</v>
      </c>
      <c r="K431" s="19">
        <v>49</v>
      </c>
      <c r="L431" s="19">
        <v>0</v>
      </c>
      <c r="M431" s="19">
        <v>0</v>
      </c>
      <c r="N431" s="16">
        <v>43466</v>
      </c>
      <c r="O431" s="16">
        <v>43830</v>
      </c>
      <c r="P431" s="17">
        <v>1463100</v>
      </c>
      <c r="Q431" s="17">
        <v>4683964</v>
      </c>
      <c r="R431" s="17">
        <v>-188740</v>
      </c>
      <c r="S431" s="17">
        <v>0</v>
      </c>
      <c r="T431" s="17">
        <v>-380902</v>
      </c>
      <c r="U431" s="17">
        <f t="shared" si="13"/>
        <v>192162</v>
      </c>
      <c r="V431" s="17">
        <f t="shared" si="12"/>
        <v>192162</v>
      </c>
      <c r="W431" s="17">
        <v>218351</v>
      </c>
      <c r="X431" s="11">
        <v>1.1172492132934224</v>
      </c>
      <c r="Z431" s="27"/>
      <c r="AA431" s="27"/>
      <c r="AB431" s="27"/>
      <c r="AC431" s="27"/>
      <c r="AD431" s="27"/>
      <c r="AE431" s="27"/>
      <c r="AF431" s="27"/>
      <c r="AG431" s="27"/>
      <c r="AH431" s="28"/>
      <c r="AI431" s="29"/>
      <c r="AJ431" s="30"/>
    </row>
    <row r="432" spans="1:36" s="24" customFormat="1" x14ac:dyDescent="0.25">
      <c r="A432" s="1">
        <v>6002208</v>
      </c>
      <c r="B432" t="s">
        <v>402</v>
      </c>
      <c r="C432" t="s">
        <v>224</v>
      </c>
      <c r="D432" t="s">
        <v>403</v>
      </c>
      <c r="E432" s="1" t="s">
        <v>404</v>
      </c>
      <c r="F432" t="s">
        <v>83</v>
      </c>
      <c r="G432" s="19">
        <v>99</v>
      </c>
      <c r="H432" s="19">
        <v>2475</v>
      </c>
      <c r="I432" s="19">
        <v>18627</v>
      </c>
      <c r="J432" s="19">
        <v>17</v>
      </c>
      <c r="K432" s="19">
        <v>41</v>
      </c>
      <c r="L432" s="19">
        <v>0</v>
      </c>
      <c r="M432" s="19">
        <v>0</v>
      </c>
      <c r="N432" s="16">
        <v>43497</v>
      </c>
      <c r="O432" s="16">
        <v>43738</v>
      </c>
      <c r="P432" s="17">
        <v>6939638</v>
      </c>
      <c r="Q432" s="17">
        <v>7346305</v>
      </c>
      <c r="R432" s="17">
        <v>-64319</v>
      </c>
      <c r="S432" s="17">
        <v>0</v>
      </c>
      <c r="T432" s="17">
        <v>-727744</v>
      </c>
      <c r="U432" s="17">
        <f t="shared" si="13"/>
        <v>663425</v>
      </c>
      <c r="V432" s="17">
        <f t="shared" si="12"/>
        <v>1000620.3512396694</v>
      </c>
      <c r="W432" s="17">
        <v>636891.7286311239</v>
      </c>
      <c r="X432" s="11">
        <v>1.2413231108968477</v>
      </c>
      <c r="Z432" s="27"/>
      <c r="AA432" s="27"/>
      <c r="AB432" s="27"/>
      <c r="AC432" s="27"/>
      <c r="AD432" s="27"/>
      <c r="AE432" s="27"/>
      <c r="AF432" s="27"/>
      <c r="AG432" s="27"/>
      <c r="AH432" s="28"/>
      <c r="AI432" s="29"/>
      <c r="AJ432" s="30"/>
    </row>
    <row r="433" spans="1:36" s="24" customFormat="1" x14ac:dyDescent="0.25">
      <c r="A433" s="1">
        <v>6003826</v>
      </c>
      <c r="B433" t="s">
        <v>648</v>
      </c>
      <c r="C433" t="s">
        <v>49</v>
      </c>
      <c r="D433" t="s">
        <v>250</v>
      </c>
      <c r="E433" s="1" t="s">
        <v>251</v>
      </c>
      <c r="F433" t="s">
        <v>27</v>
      </c>
      <c r="G433" s="19">
        <v>404</v>
      </c>
      <c r="H433" s="19">
        <v>126958</v>
      </c>
      <c r="I433" s="19">
        <v>130918</v>
      </c>
      <c r="J433" s="19">
        <v>8</v>
      </c>
      <c r="K433" s="19">
        <v>52</v>
      </c>
      <c r="L433" s="19">
        <v>76</v>
      </c>
      <c r="M433" s="19">
        <v>16</v>
      </c>
      <c r="N433" s="16">
        <v>43466</v>
      </c>
      <c r="O433" s="16">
        <v>43830</v>
      </c>
      <c r="P433" s="17">
        <v>22778000</v>
      </c>
      <c r="Q433" s="17">
        <v>23549816</v>
      </c>
      <c r="R433" s="17">
        <v>5657789</v>
      </c>
      <c r="S433" s="17">
        <v>0</v>
      </c>
      <c r="T433" s="17">
        <v>1990136</v>
      </c>
      <c r="U433" s="17">
        <f t="shared" si="13"/>
        <v>3667653</v>
      </c>
      <c r="V433" s="17">
        <f t="shared" si="12"/>
        <v>3667653</v>
      </c>
      <c r="W433" s="17">
        <v>4920706</v>
      </c>
      <c r="X433" s="11" t="s">
        <v>1620</v>
      </c>
      <c r="Z433" s="27"/>
      <c r="AA433" s="27"/>
      <c r="AB433" s="27"/>
      <c r="AC433" s="27"/>
      <c r="AD433" s="27"/>
      <c r="AE433" s="27"/>
      <c r="AF433" s="27"/>
      <c r="AG433" s="27"/>
      <c r="AH433" s="28"/>
      <c r="AI433" s="29"/>
      <c r="AJ433" s="30"/>
    </row>
    <row r="434" spans="1:36" s="24" customFormat="1" x14ac:dyDescent="0.25">
      <c r="A434" s="1">
        <v>6003438</v>
      </c>
      <c r="B434" t="s">
        <v>585</v>
      </c>
      <c r="C434" t="s">
        <v>522</v>
      </c>
      <c r="D434" t="s">
        <v>586</v>
      </c>
      <c r="E434" s="1" t="s">
        <v>587</v>
      </c>
      <c r="F434" t="s">
        <v>588</v>
      </c>
      <c r="G434" s="19">
        <v>57</v>
      </c>
      <c r="H434" s="19">
        <v>11917</v>
      </c>
      <c r="I434" s="19">
        <v>17149</v>
      </c>
      <c r="J434" s="19">
        <v>6</v>
      </c>
      <c r="K434" s="19">
        <v>54</v>
      </c>
      <c r="L434" s="19">
        <v>0</v>
      </c>
      <c r="M434" s="19">
        <v>0</v>
      </c>
      <c r="N434" s="16">
        <v>43374</v>
      </c>
      <c r="O434" s="16">
        <v>43738</v>
      </c>
      <c r="P434" s="17">
        <v>2782097</v>
      </c>
      <c r="Q434" s="17">
        <v>3776318</v>
      </c>
      <c r="R434" s="17">
        <v>588827</v>
      </c>
      <c r="S434" s="17">
        <v>0</v>
      </c>
      <c r="T434" s="17">
        <v>0</v>
      </c>
      <c r="U434" s="17">
        <f t="shared" si="13"/>
        <v>588827</v>
      </c>
      <c r="V434" s="17">
        <f t="shared" si="12"/>
        <v>588827</v>
      </c>
      <c r="W434" s="17">
        <v>588827</v>
      </c>
      <c r="X434" s="11">
        <v>1.3255354438123403</v>
      </c>
      <c r="Z434" s="27"/>
      <c r="AA434" s="27"/>
      <c r="AB434" s="27"/>
      <c r="AC434" s="27"/>
      <c r="AD434" s="27"/>
      <c r="AE434" s="27"/>
      <c r="AF434" s="27"/>
      <c r="AG434" s="27"/>
      <c r="AH434" s="28"/>
      <c r="AI434" s="29"/>
      <c r="AJ434" s="30"/>
    </row>
    <row r="435" spans="1:36" s="24" customFormat="1" x14ac:dyDescent="0.25">
      <c r="A435" s="1">
        <v>6014294</v>
      </c>
      <c r="B435" t="s">
        <v>1470</v>
      </c>
      <c r="C435" t="s">
        <v>522</v>
      </c>
      <c r="D435" t="s">
        <v>77</v>
      </c>
      <c r="E435" s="1" t="s">
        <v>78</v>
      </c>
      <c r="F435" t="s">
        <v>79</v>
      </c>
      <c r="G435" s="19">
        <v>160</v>
      </c>
      <c r="H435" s="19">
        <v>3509</v>
      </c>
      <c r="I435" s="19">
        <v>38308</v>
      </c>
      <c r="J435" s="19">
        <v>60</v>
      </c>
      <c r="K435" s="19">
        <v>50</v>
      </c>
      <c r="L435" s="19">
        <v>0</v>
      </c>
      <c r="M435" s="19">
        <v>0</v>
      </c>
      <c r="N435" s="16">
        <v>43466</v>
      </c>
      <c r="O435" s="16">
        <v>43830</v>
      </c>
      <c r="P435" s="17">
        <v>4183343</v>
      </c>
      <c r="Q435" s="17">
        <v>14108011</v>
      </c>
      <c r="R435" s="17">
        <v>-346947</v>
      </c>
      <c r="S435" s="17">
        <v>0</v>
      </c>
      <c r="T435" s="17">
        <v>2025423</v>
      </c>
      <c r="U435" s="17">
        <f t="shared" si="13"/>
        <v>-2372370</v>
      </c>
      <c r="V435" s="17">
        <f t="shared" si="12"/>
        <v>-2372370</v>
      </c>
      <c r="W435" s="17">
        <v>-2138116</v>
      </c>
      <c r="X435" s="11" t="s">
        <v>1620</v>
      </c>
      <c r="Z435" s="27"/>
      <c r="AA435" s="27"/>
      <c r="AB435" s="27"/>
      <c r="AC435" s="27"/>
      <c r="AD435" s="27"/>
      <c r="AE435" s="27"/>
      <c r="AF435" s="27"/>
      <c r="AG435" s="27"/>
      <c r="AH435" s="28"/>
      <c r="AI435" s="29"/>
      <c r="AJ435" s="30"/>
    </row>
    <row r="436" spans="1:36" s="24" customFormat="1" x14ac:dyDescent="0.25">
      <c r="A436" s="1">
        <v>6006258</v>
      </c>
      <c r="B436" t="s">
        <v>924</v>
      </c>
      <c r="C436" t="s">
        <v>49</v>
      </c>
      <c r="D436" t="s">
        <v>925</v>
      </c>
      <c r="E436" s="1" t="s">
        <v>926</v>
      </c>
      <c r="F436" t="s">
        <v>79</v>
      </c>
      <c r="G436" s="19">
        <v>140</v>
      </c>
      <c r="H436" s="19">
        <v>24173</v>
      </c>
      <c r="I436" s="19">
        <v>26653</v>
      </c>
      <c r="J436" s="19">
        <v>4</v>
      </c>
      <c r="K436" s="19">
        <v>54</v>
      </c>
      <c r="L436" s="19">
        <v>0</v>
      </c>
      <c r="M436" s="19">
        <v>7</v>
      </c>
      <c r="N436" s="16">
        <v>43466</v>
      </c>
      <c r="O436" s="16">
        <v>43830</v>
      </c>
      <c r="P436" s="17">
        <v>5890505</v>
      </c>
      <c r="Q436" s="17">
        <v>6022137</v>
      </c>
      <c r="R436" s="17">
        <v>-1175357</v>
      </c>
      <c r="S436" s="17">
        <v>0</v>
      </c>
      <c r="T436" s="17">
        <v>-650723</v>
      </c>
      <c r="U436" s="17">
        <f t="shared" si="13"/>
        <v>-524634</v>
      </c>
      <c r="V436" s="17">
        <f t="shared" si="12"/>
        <v>-524634</v>
      </c>
      <c r="W436" s="17">
        <v>448216</v>
      </c>
      <c r="X436" s="11">
        <v>0.61612352536499604</v>
      </c>
      <c r="Z436" s="27"/>
      <c r="AA436" s="27"/>
      <c r="AB436" s="27"/>
      <c r="AC436" s="27"/>
      <c r="AD436" s="27"/>
      <c r="AE436" s="27"/>
      <c r="AF436" s="27"/>
      <c r="AG436" s="27"/>
      <c r="AH436" s="28"/>
      <c r="AI436" s="29"/>
      <c r="AJ436" s="30"/>
    </row>
    <row r="437" spans="1:36" s="24" customFormat="1" x14ac:dyDescent="0.25">
      <c r="A437" s="1">
        <v>6006266</v>
      </c>
      <c r="B437" t="s">
        <v>927</v>
      </c>
      <c r="C437" t="s">
        <v>155</v>
      </c>
      <c r="D437" t="s">
        <v>928</v>
      </c>
      <c r="E437" s="1" t="s">
        <v>929</v>
      </c>
      <c r="F437" t="s">
        <v>791</v>
      </c>
      <c r="G437" s="19">
        <v>59</v>
      </c>
      <c r="H437" s="19">
        <v>6603</v>
      </c>
      <c r="I437" s="19">
        <v>17696</v>
      </c>
      <c r="J437" s="19">
        <v>2</v>
      </c>
      <c r="K437" s="19">
        <v>27</v>
      </c>
      <c r="L437" s="19">
        <v>1</v>
      </c>
      <c r="M437" s="19">
        <v>0</v>
      </c>
      <c r="N437" s="16">
        <v>43374</v>
      </c>
      <c r="O437" s="16">
        <v>43738</v>
      </c>
      <c r="P437" s="17">
        <v>2385865</v>
      </c>
      <c r="Q437" s="17">
        <v>2893499</v>
      </c>
      <c r="R437" s="17">
        <v>-49172</v>
      </c>
      <c r="S437" s="17">
        <v>5042</v>
      </c>
      <c r="T437" s="17">
        <v>-161662</v>
      </c>
      <c r="U437" s="17">
        <f t="shared" si="13"/>
        <v>117532</v>
      </c>
      <c r="V437" s="17">
        <f t="shared" si="12"/>
        <v>117532</v>
      </c>
      <c r="W437" s="17">
        <v>72757</v>
      </c>
      <c r="X437" s="11">
        <v>1.0623246806400841</v>
      </c>
      <c r="Z437" s="27"/>
      <c r="AA437" s="27"/>
      <c r="AB437" s="27"/>
      <c r="AC437" s="27"/>
      <c r="AD437" s="27"/>
      <c r="AE437" s="27"/>
      <c r="AF437" s="27"/>
      <c r="AG437" s="27"/>
      <c r="AH437" s="28"/>
      <c r="AI437" s="29"/>
      <c r="AJ437" s="30"/>
    </row>
    <row r="438" spans="1:36" s="24" customFormat="1" x14ac:dyDescent="0.25">
      <c r="A438" s="1">
        <v>6006316</v>
      </c>
      <c r="B438" t="s">
        <v>935</v>
      </c>
      <c r="C438" t="s">
        <v>936</v>
      </c>
      <c r="D438" t="s">
        <v>937</v>
      </c>
      <c r="E438" s="1" t="s">
        <v>938</v>
      </c>
      <c r="F438" t="s">
        <v>939</v>
      </c>
      <c r="G438" s="19">
        <v>139</v>
      </c>
      <c r="H438" s="19">
        <v>12362</v>
      </c>
      <c r="I438" s="19">
        <v>18234</v>
      </c>
      <c r="J438" s="19">
        <v>11</v>
      </c>
      <c r="K438" s="19">
        <v>64</v>
      </c>
      <c r="L438" s="19">
        <v>0</v>
      </c>
      <c r="M438" s="19">
        <v>0</v>
      </c>
      <c r="N438" s="16">
        <v>43466</v>
      </c>
      <c r="O438" s="16">
        <v>43830</v>
      </c>
      <c r="P438" s="17">
        <v>2580135</v>
      </c>
      <c r="Q438" s="17">
        <v>3493935</v>
      </c>
      <c r="R438" s="17">
        <v>-726329</v>
      </c>
      <c r="S438" s="17">
        <v>0</v>
      </c>
      <c r="T438" s="17">
        <v>96219</v>
      </c>
      <c r="U438" s="17">
        <f t="shared" si="13"/>
        <v>-822548</v>
      </c>
      <c r="V438" s="17">
        <f t="shared" si="12"/>
        <v>-822548</v>
      </c>
      <c r="W438" s="17">
        <v>-514354</v>
      </c>
      <c r="X438" s="11">
        <v>1.0170931237068714</v>
      </c>
      <c r="Z438" s="27"/>
      <c r="AA438" s="27"/>
      <c r="AB438" s="27"/>
      <c r="AC438" s="27"/>
      <c r="AD438" s="27"/>
      <c r="AE438" s="27"/>
      <c r="AF438" s="27"/>
      <c r="AG438" s="27"/>
      <c r="AH438" s="28"/>
      <c r="AI438" s="29"/>
      <c r="AJ438" s="30"/>
    </row>
    <row r="439" spans="1:36" s="24" customFormat="1" x14ac:dyDescent="0.25">
      <c r="A439" s="1">
        <v>6004444</v>
      </c>
      <c r="B439" t="s">
        <v>724</v>
      </c>
      <c r="C439" t="s">
        <v>434</v>
      </c>
      <c r="D439" t="s">
        <v>722</v>
      </c>
      <c r="E439" s="1" t="s">
        <v>723</v>
      </c>
      <c r="F439" t="s">
        <v>36</v>
      </c>
      <c r="G439" s="19">
        <v>110</v>
      </c>
      <c r="H439" s="19">
        <v>21147</v>
      </c>
      <c r="I439" s="19">
        <v>35756</v>
      </c>
      <c r="J439" s="19">
        <v>2</v>
      </c>
      <c r="K439" s="19">
        <v>54</v>
      </c>
      <c r="L439" s="19">
        <v>0</v>
      </c>
      <c r="M439" s="19">
        <v>0</v>
      </c>
      <c r="N439" s="16">
        <v>43466</v>
      </c>
      <c r="O439" s="16">
        <v>43830</v>
      </c>
      <c r="P439" s="17">
        <v>6281648</v>
      </c>
      <c r="Q439" s="17">
        <v>6743152</v>
      </c>
      <c r="R439" s="17">
        <v>239883</v>
      </c>
      <c r="S439" s="17">
        <v>39910</v>
      </c>
      <c r="T439" s="17">
        <v>27245</v>
      </c>
      <c r="U439" s="17">
        <f t="shared" si="13"/>
        <v>252548</v>
      </c>
      <c r="V439" s="17">
        <f t="shared" si="12"/>
        <v>252548</v>
      </c>
      <c r="W439" s="17">
        <v>-192238.69912978355</v>
      </c>
      <c r="X439" s="11">
        <v>0.97475742685390743</v>
      </c>
      <c r="Z439" s="27"/>
      <c r="AA439" s="27"/>
      <c r="AB439" s="27"/>
      <c r="AC439" s="27"/>
      <c r="AD439" s="27"/>
      <c r="AE439" s="27"/>
      <c r="AF439" s="27"/>
      <c r="AG439" s="27"/>
      <c r="AH439" s="28"/>
      <c r="AI439" s="29"/>
      <c r="AJ439" s="30"/>
    </row>
    <row r="440" spans="1:36" s="24" customFormat="1" x14ac:dyDescent="0.25">
      <c r="A440" s="1">
        <v>6013171</v>
      </c>
      <c r="B440" t="s">
        <v>1451</v>
      </c>
      <c r="C440">
        <v>0</v>
      </c>
      <c r="D440" t="s">
        <v>30</v>
      </c>
      <c r="E440" s="1" t="s">
        <v>783</v>
      </c>
      <c r="F440" t="s">
        <v>27</v>
      </c>
      <c r="G440" s="19">
        <v>40</v>
      </c>
      <c r="H440" s="19">
        <v>344</v>
      </c>
      <c r="I440" s="19">
        <v>11655</v>
      </c>
      <c r="J440" s="19">
        <v>4</v>
      </c>
      <c r="K440" s="19">
        <v>18</v>
      </c>
      <c r="L440" s="19">
        <v>0</v>
      </c>
      <c r="M440" s="19">
        <v>0</v>
      </c>
      <c r="N440" s="16">
        <v>43282</v>
      </c>
      <c r="O440" s="16">
        <v>43646</v>
      </c>
      <c r="P440" s="17">
        <v>3162117</v>
      </c>
      <c r="Q440" s="17">
        <v>5522241</v>
      </c>
      <c r="R440" s="17">
        <v>-218223</v>
      </c>
      <c r="S440" s="17">
        <v>0</v>
      </c>
      <c r="T440" s="17">
        <v>-331247</v>
      </c>
      <c r="U440" s="17">
        <f t="shared" si="13"/>
        <v>113024</v>
      </c>
      <c r="V440" s="17">
        <f t="shared" si="12"/>
        <v>113024</v>
      </c>
      <c r="W440" s="17">
        <v>54045</v>
      </c>
      <c r="X440" s="11">
        <v>1.8086443631235003</v>
      </c>
      <c r="Z440" s="27"/>
      <c r="AA440" s="27"/>
      <c r="AB440" s="27"/>
      <c r="AC440" s="27"/>
      <c r="AD440" s="27"/>
      <c r="AE440" s="27"/>
      <c r="AF440" s="27"/>
      <c r="AG440" s="27"/>
      <c r="AH440" s="28"/>
      <c r="AI440" s="29"/>
      <c r="AJ440" s="30"/>
    </row>
    <row r="441" spans="1:36" s="24" customFormat="1" x14ac:dyDescent="0.25">
      <c r="A441" s="1">
        <v>6005698</v>
      </c>
      <c r="B441" t="s">
        <v>862</v>
      </c>
      <c r="C441" t="s">
        <v>863</v>
      </c>
      <c r="D441" t="s">
        <v>61</v>
      </c>
      <c r="E441" s="1" t="s">
        <v>62</v>
      </c>
      <c r="F441" t="s">
        <v>27</v>
      </c>
      <c r="G441" s="19">
        <v>116</v>
      </c>
      <c r="H441" s="19">
        <v>1034</v>
      </c>
      <c r="I441" s="19">
        <v>29250</v>
      </c>
      <c r="J441" s="19">
        <v>4</v>
      </c>
      <c r="K441" s="19">
        <v>53</v>
      </c>
      <c r="L441" s="19">
        <v>2</v>
      </c>
      <c r="M441" s="19">
        <v>0</v>
      </c>
      <c r="N441" s="16">
        <v>43191</v>
      </c>
      <c r="O441" s="16">
        <v>43555</v>
      </c>
      <c r="P441" s="17">
        <v>10001042</v>
      </c>
      <c r="Q441" s="17">
        <v>12690400</v>
      </c>
      <c r="R441" s="17">
        <v>-437037</v>
      </c>
      <c r="S441" s="17">
        <v>0</v>
      </c>
      <c r="T441" s="17">
        <v>-421946</v>
      </c>
      <c r="U441" s="17">
        <f t="shared" si="13"/>
        <v>-15091</v>
      </c>
      <c r="V441" s="17">
        <f t="shared" si="12"/>
        <v>-15091</v>
      </c>
      <c r="W441" s="17">
        <v>-824917</v>
      </c>
      <c r="X441" s="11">
        <v>1.6651264897149498</v>
      </c>
      <c r="Z441" s="27"/>
      <c r="AA441" s="27"/>
      <c r="AB441" s="27"/>
      <c r="AC441" s="27"/>
      <c r="AD441" s="27"/>
      <c r="AE441" s="27"/>
      <c r="AF441" s="27"/>
      <c r="AG441" s="27"/>
      <c r="AH441" s="28"/>
      <c r="AI441" s="29"/>
      <c r="AJ441" s="30"/>
    </row>
    <row r="442" spans="1:36" s="24" customFormat="1" x14ac:dyDescent="0.25">
      <c r="A442" s="1">
        <v>6005177</v>
      </c>
      <c r="B442" t="s">
        <v>796</v>
      </c>
      <c r="C442" t="s">
        <v>797</v>
      </c>
      <c r="D442" t="s">
        <v>30</v>
      </c>
      <c r="E442" s="1" t="s">
        <v>198</v>
      </c>
      <c r="F442" t="s">
        <v>27</v>
      </c>
      <c r="G442" s="19">
        <v>313</v>
      </c>
      <c r="H442" s="19">
        <v>66581</v>
      </c>
      <c r="I442" s="19">
        <v>83295</v>
      </c>
      <c r="J442" s="19">
        <v>3</v>
      </c>
      <c r="K442" s="19">
        <v>88</v>
      </c>
      <c r="L442" s="19">
        <v>30</v>
      </c>
      <c r="M442" s="19">
        <v>11</v>
      </c>
      <c r="N442" s="16">
        <v>43466</v>
      </c>
      <c r="O442" s="16">
        <v>43830</v>
      </c>
      <c r="P442" s="17">
        <v>16688152</v>
      </c>
      <c r="Q442" s="17">
        <v>19787996</v>
      </c>
      <c r="R442" s="17">
        <v>-596735</v>
      </c>
      <c r="S442" s="17">
        <v>250000</v>
      </c>
      <c r="T442" s="17">
        <v>-961198</v>
      </c>
      <c r="U442" s="17">
        <f t="shared" si="13"/>
        <v>614463</v>
      </c>
      <c r="V442" s="17">
        <f t="shared" si="12"/>
        <v>614463</v>
      </c>
      <c r="W442" s="17">
        <v>907510</v>
      </c>
      <c r="X442" s="11">
        <v>0.93867175345319753</v>
      </c>
      <c r="Z442" s="27"/>
      <c r="AA442" s="27"/>
      <c r="AB442" s="27"/>
      <c r="AC442" s="27"/>
      <c r="AD442" s="27"/>
      <c r="AE442" s="27"/>
      <c r="AF442" s="27"/>
      <c r="AG442" s="27"/>
      <c r="AH442" s="28"/>
      <c r="AI442" s="29"/>
      <c r="AJ442" s="30"/>
    </row>
    <row r="443" spans="1:36" s="24" customFormat="1" x14ac:dyDescent="0.25">
      <c r="A443" s="1">
        <v>6012322</v>
      </c>
      <c r="B443" t="s">
        <v>1404</v>
      </c>
      <c r="C443" t="s">
        <v>410</v>
      </c>
      <c r="D443" t="s">
        <v>1405</v>
      </c>
      <c r="E443" s="1" t="s">
        <v>1406</v>
      </c>
      <c r="F443" t="s">
        <v>1200</v>
      </c>
      <c r="G443" s="19">
        <v>70</v>
      </c>
      <c r="H443" s="19">
        <v>6096</v>
      </c>
      <c r="I443" s="19">
        <v>17375</v>
      </c>
      <c r="J443" s="19">
        <v>6</v>
      </c>
      <c r="K443" s="19">
        <v>32</v>
      </c>
      <c r="L443" s="19">
        <v>0</v>
      </c>
      <c r="M443" s="19">
        <v>0</v>
      </c>
      <c r="N443" s="16">
        <v>43466</v>
      </c>
      <c r="O443" s="16">
        <v>43830</v>
      </c>
      <c r="P443" s="17">
        <v>1508572</v>
      </c>
      <c r="Q443" s="17">
        <v>3798593</v>
      </c>
      <c r="R443" s="17">
        <v>3307</v>
      </c>
      <c r="S443" s="17">
        <v>0</v>
      </c>
      <c r="T443" s="17">
        <v>-414013</v>
      </c>
      <c r="U443" s="17">
        <f t="shared" si="13"/>
        <v>417320</v>
      </c>
      <c r="V443" s="17">
        <f t="shared" si="12"/>
        <v>417320</v>
      </c>
      <c r="W443" s="17">
        <v>238056</v>
      </c>
      <c r="X443" s="11">
        <v>0.86712637660120062</v>
      </c>
      <c r="Z443" s="27"/>
      <c r="AA443" s="27"/>
      <c r="AB443" s="27"/>
      <c r="AC443" s="27"/>
      <c r="AD443" s="27"/>
      <c r="AE443" s="27"/>
      <c r="AF443" s="27"/>
      <c r="AG443" s="27"/>
      <c r="AH443" s="28"/>
      <c r="AI443" s="29"/>
      <c r="AJ443" s="30"/>
    </row>
    <row r="444" spans="1:36" s="24" customFormat="1" x14ac:dyDescent="0.25">
      <c r="A444" s="1">
        <v>6012512</v>
      </c>
      <c r="B444" t="s">
        <v>1414</v>
      </c>
      <c r="C444" t="s">
        <v>1255</v>
      </c>
      <c r="D444" t="s">
        <v>315</v>
      </c>
      <c r="E444" s="1" t="s">
        <v>316</v>
      </c>
      <c r="F444" t="s">
        <v>317</v>
      </c>
      <c r="G444" s="19">
        <v>91</v>
      </c>
      <c r="H444" s="19">
        <v>7810</v>
      </c>
      <c r="I444" s="19">
        <v>28483</v>
      </c>
      <c r="J444" s="19">
        <v>13</v>
      </c>
      <c r="K444" s="19">
        <v>39</v>
      </c>
      <c r="L444" s="19">
        <v>0</v>
      </c>
      <c r="M444" s="19">
        <v>0</v>
      </c>
      <c r="N444" s="16">
        <v>43466</v>
      </c>
      <c r="O444" s="16">
        <v>43830</v>
      </c>
      <c r="P444" s="17">
        <v>4122851</v>
      </c>
      <c r="Q444" s="17">
        <v>6693316</v>
      </c>
      <c r="R444" s="17">
        <v>1209626</v>
      </c>
      <c r="S444" s="17">
        <v>279583</v>
      </c>
      <c r="T444" s="17">
        <v>-60192</v>
      </c>
      <c r="U444" s="17">
        <f t="shared" si="13"/>
        <v>1549401</v>
      </c>
      <c r="V444" s="17">
        <f t="shared" si="12"/>
        <v>1549401</v>
      </c>
      <c r="W444" s="17">
        <v>662188.65770895779</v>
      </c>
      <c r="X444" s="11">
        <v>1.0552454701417124</v>
      </c>
      <c r="Z444" s="27"/>
      <c r="AA444" s="27"/>
      <c r="AB444" s="27"/>
      <c r="AC444" s="27"/>
      <c r="AD444" s="27"/>
      <c r="AE444" s="27"/>
      <c r="AF444" s="27"/>
      <c r="AG444" s="27"/>
      <c r="AH444" s="28"/>
      <c r="AI444" s="29"/>
      <c r="AJ444" s="30"/>
    </row>
    <row r="445" spans="1:36" s="24" customFormat="1" x14ac:dyDescent="0.25">
      <c r="A445" s="1">
        <v>6001531</v>
      </c>
      <c r="B445" t="s">
        <v>314</v>
      </c>
      <c r="C445" t="s">
        <v>51</v>
      </c>
      <c r="D445" t="s">
        <v>315</v>
      </c>
      <c r="E445" s="1" t="s">
        <v>316</v>
      </c>
      <c r="F445" t="s">
        <v>317</v>
      </c>
      <c r="G445" s="19">
        <v>106</v>
      </c>
      <c r="H445" s="19">
        <v>25159</v>
      </c>
      <c r="I445" s="19">
        <v>29954</v>
      </c>
      <c r="J445" s="19">
        <v>0</v>
      </c>
      <c r="K445" s="19">
        <v>53</v>
      </c>
      <c r="L445" s="19">
        <v>0</v>
      </c>
      <c r="M445" s="19">
        <v>0</v>
      </c>
      <c r="N445" s="16">
        <v>43466</v>
      </c>
      <c r="O445" s="16">
        <v>43830</v>
      </c>
      <c r="P445" s="17">
        <v>4143347</v>
      </c>
      <c r="Q445" s="17">
        <v>4156867</v>
      </c>
      <c r="R445" s="17">
        <v>289987</v>
      </c>
      <c r="S445" s="17">
        <v>0</v>
      </c>
      <c r="T445" s="17">
        <v>-96129</v>
      </c>
      <c r="U445" s="17">
        <f t="shared" si="13"/>
        <v>386116</v>
      </c>
      <c r="V445" s="17">
        <f t="shared" si="12"/>
        <v>386116</v>
      </c>
      <c r="W445" s="17">
        <v>386116</v>
      </c>
      <c r="X445" s="11">
        <v>0.94960155891066356</v>
      </c>
      <c r="Z445" s="27"/>
      <c r="AA445" s="27"/>
      <c r="AB445" s="27"/>
      <c r="AC445" s="27"/>
      <c r="AD445" s="27"/>
      <c r="AE445" s="27"/>
      <c r="AF445" s="27"/>
      <c r="AG445" s="27"/>
      <c r="AH445" s="28"/>
      <c r="AI445" s="29"/>
      <c r="AJ445" s="30"/>
    </row>
    <row r="446" spans="1:36" s="24" customFormat="1" x14ac:dyDescent="0.25">
      <c r="A446" s="1">
        <v>6006498</v>
      </c>
      <c r="B446" t="s">
        <v>948</v>
      </c>
      <c r="C446" t="s">
        <v>936</v>
      </c>
      <c r="D446" t="s">
        <v>315</v>
      </c>
      <c r="E446" s="1" t="s">
        <v>316</v>
      </c>
      <c r="F446" t="s">
        <v>317</v>
      </c>
      <c r="G446" s="19">
        <v>74</v>
      </c>
      <c r="H446" s="19">
        <v>9790</v>
      </c>
      <c r="I446" s="19">
        <v>19831</v>
      </c>
      <c r="J446" s="19">
        <v>4</v>
      </c>
      <c r="K446" s="19">
        <v>35</v>
      </c>
      <c r="L446" s="19">
        <v>0</v>
      </c>
      <c r="M446" s="19">
        <v>0</v>
      </c>
      <c r="N446" s="16">
        <v>43466</v>
      </c>
      <c r="O446" s="16">
        <v>43830</v>
      </c>
      <c r="P446" s="17">
        <v>3241525</v>
      </c>
      <c r="Q446" s="17">
        <v>5062589</v>
      </c>
      <c r="R446" s="17">
        <v>-134050</v>
      </c>
      <c r="S446" s="17">
        <v>0</v>
      </c>
      <c r="T446" s="17">
        <v>-1450</v>
      </c>
      <c r="U446" s="17">
        <f t="shared" si="13"/>
        <v>-132600</v>
      </c>
      <c r="V446" s="17">
        <f t="shared" si="12"/>
        <v>-132600</v>
      </c>
      <c r="W446" s="17">
        <v>-120400</v>
      </c>
      <c r="X446" s="11">
        <v>1.0402018084049942</v>
      </c>
      <c r="Z446" s="27"/>
      <c r="AA446" s="27"/>
      <c r="AB446" s="27"/>
      <c r="AC446" s="27"/>
      <c r="AD446" s="27"/>
      <c r="AE446" s="27"/>
      <c r="AF446" s="27"/>
      <c r="AG446" s="27"/>
      <c r="AH446" s="28"/>
      <c r="AI446" s="29"/>
      <c r="AJ446" s="30"/>
    </row>
    <row r="447" spans="1:36" s="24" customFormat="1" x14ac:dyDescent="0.25">
      <c r="A447" s="1">
        <v>6006506</v>
      </c>
      <c r="B447" t="s">
        <v>949</v>
      </c>
      <c r="C447" t="s">
        <v>14</v>
      </c>
      <c r="D447" t="s">
        <v>134</v>
      </c>
      <c r="E447" s="1" t="s">
        <v>135</v>
      </c>
      <c r="F447" t="s">
        <v>27</v>
      </c>
      <c r="G447" s="19">
        <v>68</v>
      </c>
      <c r="H447" s="19">
        <v>14200</v>
      </c>
      <c r="I447" s="19">
        <v>25641</v>
      </c>
      <c r="J447" s="19">
        <v>68</v>
      </c>
      <c r="K447" s="19">
        <v>0</v>
      </c>
      <c r="L447" s="19">
        <v>0</v>
      </c>
      <c r="M447" s="19">
        <v>0</v>
      </c>
      <c r="N447" s="16">
        <v>43282</v>
      </c>
      <c r="O447" s="16">
        <v>43646</v>
      </c>
      <c r="P447" s="17">
        <v>5912627</v>
      </c>
      <c r="Q447" s="17">
        <v>6548586</v>
      </c>
      <c r="R447" s="17">
        <v>642664</v>
      </c>
      <c r="S447" s="17">
        <v>0</v>
      </c>
      <c r="T447" s="17">
        <v>877803</v>
      </c>
      <c r="U447" s="17">
        <f t="shared" si="13"/>
        <v>-235139</v>
      </c>
      <c r="V447" s="17">
        <f t="shared" si="12"/>
        <v>-235139</v>
      </c>
      <c r="W447" s="17">
        <v>-140925.87229554169</v>
      </c>
      <c r="X447" s="11">
        <v>1.0975116444449917</v>
      </c>
      <c r="Z447" s="27"/>
      <c r="AA447" s="27"/>
      <c r="AB447" s="27"/>
      <c r="AC447" s="27"/>
      <c r="AD447" s="27"/>
      <c r="AE447" s="27"/>
      <c r="AF447" s="27"/>
      <c r="AG447" s="27"/>
      <c r="AH447" s="28"/>
      <c r="AI447" s="29"/>
      <c r="AJ447" s="30"/>
    </row>
    <row r="448" spans="1:36" s="24" customFormat="1" x14ac:dyDescent="0.25">
      <c r="A448" s="1">
        <v>6006522</v>
      </c>
      <c r="B448" t="s">
        <v>954</v>
      </c>
      <c r="C448" t="s">
        <v>28</v>
      </c>
      <c r="D448" t="s">
        <v>955</v>
      </c>
      <c r="E448" s="1" t="s">
        <v>956</v>
      </c>
      <c r="F448" t="s">
        <v>213</v>
      </c>
      <c r="G448" s="19">
        <v>53</v>
      </c>
      <c r="H448" s="19">
        <v>7249</v>
      </c>
      <c r="I448" s="19">
        <v>13746</v>
      </c>
      <c r="J448" s="19">
        <v>7</v>
      </c>
      <c r="K448" s="19">
        <v>23</v>
      </c>
      <c r="L448" s="19">
        <v>0</v>
      </c>
      <c r="M448" s="19">
        <v>0</v>
      </c>
      <c r="N448" s="16">
        <v>43466</v>
      </c>
      <c r="O448" s="16">
        <v>43830</v>
      </c>
      <c r="P448" s="17">
        <v>2347210</v>
      </c>
      <c r="Q448" s="17">
        <v>2454927</v>
      </c>
      <c r="R448" s="17">
        <v>24856</v>
      </c>
      <c r="S448" s="17">
        <v>0</v>
      </c>
      <c r="T448" s="17">
        <v>6303</v>
      </c>
      <c r="U448" s="17">
        <f t="shared" si="13"/>
        <v>18553</v>
      </c>
      <c r="V448" s="17">
        <f t="shared" si="12"/>
        <v>18553</v>
      </c>
      <c r="W448" s="17">
        <v>-32785</v>
      </c>
      <c r="X448" s="11" t="s">
        <v>1620</v>
      </c>
      <c r="Z448" s="27"/>
      <c r="AA448" s="27"/>
      <c r="AB448" s="27"/>
      <c r="AC448" s="27"/>
      <c r="AD448" s="27"/>
      <c r="AE448" s="27"/>
      <c r="AF448" s="27"/>
      <c r="AG448" s="27"/>
      <c r="AH448" s="28"/>
      <c r="AI448" s="29"/>
      <c r="AJ448" s="30"/>
    </row>
    <row r="449" spans="1:36" s="24" customFormat="1" x14ac:dyDescent="0.25">
      <c r="A449" s="1">
        <v>6002091</v>
      </c>
      <c r="B449" t="s">
        <v>377</v>
      </c>
      <c r="C449" t="s">
        <v>51</v>
      </c>
      <c r="D449" t="s">
        <v>378</v>
      </c>
      <c r="E449" s="1" t="s">
        <v>379</v>
      </c>
      <c r="F449" t="s">
        <v>380</v>
      </c>
      <c r="G449" s="19">
        <v>60</v>
      </c>
      <c r="H449" s="19">
        <v>9692</v>
      </c>
      <c r="I449" s="19">
        <v>13591</v>
      </c>
      <c r="J449" s="19">
        <v>4</v>
      </c>
      <c r="K449" s="19">
        <v>28</v>
      </c>
      <c r="L449" s="19">
        <v>0</v>
      </c>
      <c r="M449" s="19">
        <v>0</v>
      </c>
      <c r="N449" s="16">
        <v>43466</v>
      </c>
      <c r="O449" s="16">
        <v>43830</v>
      </c>
      <c r="P449" s="17">
        <v>2061550</v>
      </c>
      <c r="Q449" s="17">
        <v>2356827</v>
      </c>
      <c r="R449" s="17">
        <v>152341</v>
      </c>
      <c r="S449" s="17">
        <v>0</v>
      </c>
      <c r="T449" s="17">
        <v>-53159</v>
      </c>
      <c r="U449" s="17">
        <f t="shared" si="13"/>
        <v>205500</v>
      </c>
      <c r="V449" s="17">
        <f t="shared" si="12"/>
        <v>205500</v>
      </c>
      <c r="W449" s="17">
        <v>179246</v>
      </c>
      <c r="X449" s="11">
        <v>0.80209202935569479</v>
      </c>
      <c r="Z449" s="27"/>
      <c r="AA449" s="27"/>
      <c r="AB449" s="27"/>
      <c r="AC449" s="27"/>
      <c r="AD449" s="27"/>
      <c r="AE449" s="27"/>
      <c r="AF449" s="27"/>
      <c r="AG449" s="27"/>
      <c r="AH449" s="28"/>
      <c r="AI449" s="29"/>
      <c r="AJ449" s="30"/>
    </row>
    <row r="450" spans="1:36" s="24" customFormat="1" x14ac:dyDescent="0.25">
      <c r="A450" s="1">
        <v>6006548</v>
      </c>
      <c r="B450" t="s">
        <v>957</v>
      </c>
      <c r="C450" t="s">
        <v>28</v>
      </c>
      <c r="D450" t="s">
        <v>958</v>
      </c>
      <c r="E450" s="1" t="s">
        <v>959</v>
      </c>
      <c r="F450" t="s">
        <v>960</v>
      </c>
      <c r="G450" s="19">
        <v>57</v>
      </c>
      <c r="H450" s="19">
        <v>6677</v>
      </c>
      <c r="I450" s="19">
        <v>16470</v>
      </c>
      <c r="J450" s="19">
        <v>13</v>
      </c>
      <c r="K450" s="19">
        <v>16</v>
      </c>
      <c r="L450" s="19">
        <v>4</v>
      </c>
      <c r="M450" s="19">
        <v>0</v>
      </c>
      <c r="N450" s="16">
        <v>43466</v>
      </c>
      <c r="O450" s="16">
        <v>43830</v>
      </c>
      <c r="P450" s="17">
        <v>2543916</v>
      </c>
      <c r="Q450" s="17">
        <v>3227687</v>
      </c>
      <c r="R450" s="17">
        <v>156522</v>
      </c>
      <c r="S450" s="17">
        <v>12402</v>
      </c>
      <c r="T450" s="17">
        <v>-10153</v>
      </c>
      <c r="U450" s="17">
        <f t="shared" si="13"/>
        <v>179077</v>
      </c>
      <c r="V450" s="17">
        <f t="shared" si="12"/>
        <v>179077</v>
      </c>
      <c r="W450" s="17">
        <v>349259</v>
      </c>
      <c r="X450" s="11">
        <v>0.82594401625581149</v>
      </c>
      <c r="Z450" s="27"/>
      <c r="AA450" s="27"/>
      <c r="AB450" s="27"/>
      <c r="AC450" s="27"/>
      <c r="AD450" s="27"/>
      <c r="AE450" s="27"/>
      <c r="AF450" s="27"/>
      <c r="AG450" s="27"/>
      <c r="AH450" s="28"/>
      <c r="AI450" s="29"/>
      <c r="AJ450" s="30"/>
    </row>
    <row r="451" spans="1:36" s="24" customFormat="1" x14ac:dyDescent="0.25">
      <c r="A451" s="1">
        <v>6003644</v>
      </c>
      <c r="B451" t="s">
        <v>629</v>
      </c>
      <c r="C451" t="s">
        <v>49</v>
      </c>
      <c r="D451" t="s">
        <v>540</v>
      </c>
      <c r="E451" s="1" t="s">
        <v>541</v>
      </c>
      <c r="F451" t="s">
        <v>27</v>
      </c>
      <c r="G451" s="19">
        <v>304</v>
      </c>
      <c r="H451" s="19">
        <v>98737</v>
      </c>
      <c r="I451" s="19">
        <v>104074</v>
      </c>
      <c r="J451" s="19">
        <v>4</v>
      </c>
      <c r="K451" s="19">
        <v>72</v>
      </c>
      <c r="L451" s="19">
        <v>36</v>
      </c>
      <c r="M451" s="19">
        <v>12</v>
      </c>
      <c r="N451" s="16">
        <v>43466</v>
      </c>
      <c r="O451" s="16">
        <v>43830</v>
      </c>
      <c r="P451" s="17">
        <v>20025867</v>
      </c>
      <c r="Q451" s="17">
        <v>21288337</v>
      </c>
      <c r="R451" s="17">
        <v>466485</v>
      </c>
      <c r="S451" s="17">
        <v>0</v>
      </c>
      <c r="T451" s="17">
        <v>268751</v>
      </c>
      <c r="U451" s="17">
        <f t="shared" si="13"/>
        <v>197734</v>
      </c>
      <c r="V451" s="17">
        <f t="shared" si="12"/>
        <v>197734</v>
      </c>
      <c r="W451" s="17">
        <v>909013</v>
      </c>
      <c r="X451" s="11">
        <v>0.8497799848021631</v>
      </c>
      <c r="Z451" s="27"/>
      <c r="AA451" s="27"/>
      <c r="AB451" s="27"/>
      <c r="AC451" s="27"/>
      <c r="AD451" s="27"/>
      <c r="AE451" s="27"/>
      <c r="AF451" s="27"/>
      <c r="AG451" s="27"/>
      <c r="AH451" s="28"/>
      <c r="AI451" s="29"/>
      <c r="AJ451" s="30"/>
    </row>
    <row r="452" spans="1:36" s="24" customFormat="1" x14ac:dyDescent="0.25">
      <c r="A452" s="1">
        <v>6006555</v>
      </c>
      <c r="B452" t="s">
        <v>961</v>
      </c>
      <c r="C452" t="s">
        <v>51</v>
      </c>
      <c r="D452" t="s">
        <v>962</v>
      </c>
      <c r="E452" s="1" t="s">
        <v>963</v>
      </c>
      <c r="F452" t="s">
        <v>36</v>
      </c>
      <c r="G452" s="19">
        <v>92</v>
      </c>
      <c r="H452" s="19">
        <v>11904</v>
      </c>
      <c r="I452" s="19">
        <v>14626</v>
      </c>
      <c r="J452" s="19">
        <v>4</v>
      </c>
      <c r="K452" s="19">
        <v>37</v>
      </c>
      <c r="L452" s="19">
        <v>2</v>
      </c>
      <c r="M452" s="19">
        <v>2</v>
      </c>
      <c r="N452" s="16">
        <v>43466</v>
      </c>
      <c r="O452" s="16">
        <v>43830</v>
      </c>
      <c r="P452" s="17">
        <v>2104990</v>
      </c>
      <c r="Q452" s="17">
        <v>2523954</v>
      </c>
      <c r="R452" s="17">
        <v>89612</v>
      </c>
      <c r="S452" s="17">
        <v>0</v>
      </c>
      <c r="T452" s="17">
        <v>-57842</v>
      </c>
      <c r="U452" s="17">
        <f t="shared" si="13"/>
        <v>147454</v>
      </c>
      <c r="V452" s="17">
        <f t="shared" si="12"/>
        <v>147454</v>
      </c>
      <c r="W452" s="17">
        <v>167110</v>
      </c>
      <c r="X452" s="11">
        <v>1.0799792332704865</v>
      </c>
      <c r="Z452" s="27"/>
      <c r="AA452" s="27"/>
      <c r="AB452" s="27"/>
      <c r="AC452" s="27"/>
      <c r="AD452" s="27"/>
      <c r="AE452" s="27"/>
      <c r="AF452" s="27"/>
      <c r="AG452" s="27"/>
      <c r="AH452" s="28"/>
      <c r="AI452" s="29"/>
      <c r="AJ452" s="30"/>
    </row>
    <row r="453" spans="1:36" s="24" customFormat="1" x14ac:dyDescent="0.25">
      <c r="A453" s="1">
        <v>6006571</v>
      </c>
      <c r="B453" t="s">
        <v>967</v>
      </c>
      <c r="C453" t="s">
        <v>292</v>
      </c>
      <c r="D453" t="s">
        <v>319</v>
      </c>
      <c r="E453" s="1" t="s">
        <v>320</v>
      </c>
      <c r="F453" t="s">
        <v>27</v>
      </c>
      <c r="G453" s="19">
        <v>292</v>
      </c>
      <c r="H453" s="19">
        <v>66425</v>
      </c>
      <c r="I453" s="19">
        <v>88671</v>
      </c>
      <c r="J453" s="19">
        <v>6</v>
      </c>
      <c r="K453" s="19">
        <v>54</v>
      </c>
      <c r="L453" s="19">
        <v>46</v>
      </c>
      <c r="M453" s="19">
        <v>10</v>
      </c>
      <c r="N453" s="16">
        <v>43466</v>
      </c>
      <c r="O453" s="16">
        <v>43830</v>
      </c>
      <c r="P453" s="17">
        <v>24010254</v>
      </c>
      <c r="Q453" s="17">
        <v>25334702</v>
      </c>
      <c r="R453" s="17">
        <v>294928</v>
      </c>
      <c r="S453" s="17">
        <v>63401</v>
      </c>
      <c r="T453" s="17">
        <v>-1148751</v>
      </c>
      <c r="U453" s="17">
        <f t="shared" si="13"/>
        <v>1507080</v>
      </c>
      <c r="V453" s="17">
        <f t="shared" si="12"/>
        <v>1507080</v>
      </c>
      <c r="W453" s="17">
        <v>7950326</v>
      </c>
      <c r="X453" s="11">
        <v>0.80562252219454378</v>
      </c>
      <c r="Z453" s="27"/>
      <c r="AA453" s="27"/>
      <c r="AB453" s="27"/>
      <c r="AC453" s="27"/>
      <c r="AD453" s="27"/>
      <c r="AE453" s="27"/>
      <c r="AF453" s="27"/>
      <c r="AG453" s="27"/>
      <c r="AH453" s="28"/>
      <c r="AI453" s="29"/>
      <c r="AJ453" s="30"/>
    </row>
    <row r="454" spans="1:36" s="24" customFormat="1" x14ac:dyDescent="0.25">
      <c r="A454" s="1">
        <v>6006605</v>
      </c>
      <c r="B454" t="s">
        <v>972</v>
      </c>
      <c r="C454" t="s">
        <v>51</v>
      </c>
      <c r="D454" t="s">
        <v>973</v>
      </c>
      <c r="E454" s="1" t="s">
        <v>974</v>
      </c>
      <c r="F454" t="s">
        <v>83</v>
      </c>
      <c r="G454" s="19">
        <v>129</v>
      </c>
      <c r="H454" s="19">
        <v>36764</v>
      </c>
      <c r="I454" s="19">
        <v>37129</v>
      </c>
      <c r="J454" s="19">
        <v>1</v>
      </c>
      <c r="K454" s="19">
        <v>64</v>
      </c>
      <c r="L454" s="19">
        <v>0</v>
      </c>
      <c r="M454" s="19">
        <v>0</v>
      </c>
      <c r="N454" s="16">
        <v>43466</v>
      </c>
      <c r="O454" s="16">
        <v>43830</v>
      </c>
      <c r="P454" s="17">
        <v>4794017</v>
      </c>
      <c r="Q454" s="17">
        <v>4799605</v>
      </c>
      <c r="R454" s="17">
        <v>649230</v>
      </c>
      <c r="S454" s="17">
        <v>0</v>
      </c>
      <c r="T454" s="17">
        <v>-25578</v>
      </c>
      <c r="U454" s="17">
        <f t="shared" si="13"/>
        <v>674808</v>
      </c>
      <c r="V454" s="17">
        <f t="shared" ref="V454:V517" si="14">U454/((O454-N454+1)/365)</f>
        <v>674808</v>
      </c>
      <c r="W454" s="17">
        <v>674808</v>
      </c>
      <c r="X454" s="11">
        <v>0.60984526195866928</v>
      </c>
      <c r="Z454" s="27"/>
      <c r="AA454" s="27"/>
      <c r="AB454" s="27"/>
      <c r="AC454" s="27"/>
      <c r="AD454" s="27"/>
      <c r="AE454" s="27"/>
      <c r="AF454" s="27"/>
      <c r="AG454" s="27"/>
      <c r="AH454" s="28"/>
      <c r="AI454" s="29"/>
      <c r="AJ454" s="30"/>
    </row>
    <row r="455" spans="1:36" s="24" customFormat="1" x14ac:dyDescent="0.25">
      <c r="A455" s="1">
        <v>6000210</v>
      </c>
      <c r="B455" t="s">
        <v>55</v>
      </c>
      <c r="C455" t="s">
        <v>28</v>
      </c>
      <c r="D455" t="s">
        <v>56</v>
      </c>
      <c r="E455" s="1" t="s">
        <v>57</v>
      </c>
      <c r="F455" t="s">
        <v>58</v>
      </c>
      <c r="G455" s="19">
        <v>108</v>
      </c>
      <c r="H455" s="19">
        <v>14716</v>
      </c>
      <c r="I455" s="19">
        <v>27549</v>
      </c>
      <c r="J455" s="19">
        <v>4</v>
      </c>
      <c r="K455" s="19">
        <v>52</v>
      </c>
      <c r="L455" s="19">
        <v>0</v>
      </c>
      <c r="M455" s="19">
        <v>0</v>
      </c>
      <c r="N455" s="16">
        <v>43466</v>
      </c>
      <c r="O455" s="16">
        <v>43830</v>
      </c>
      <c r="P455" s="17">
        <v>4264153</v>
      </c>
      <c r="Q455" s="17">
        <v>5587764</v>
      </c>
      <c r="R455" s="17">
        <v>-606702</v>
      </c>
      <c r="S455" s="17">
        <v>20745</v>
      </c>
      <c r="T455" s="17">
        <v>37547</v>
      </c>
      <c r="U455" s="17">
        <f t="shared" ref="U455:U518" si="15">R455+S455-T455</f>
        <v>-623504</v>
      </c>
      <c r="V455" s="17">
        <f t="shared" si="14"/>
        <v>-623504</v>
      </c>
      <c r="W455" s="17">
        <v>-287730</v>
      </c>
      <c r="X455" s="11">
        <v>0.87135159407274354</v>
      </c>
      <c r="Z455" s="27"/>
      <c r="AA455" s="27"/>
      <c r="AB455" s="27"/>
      <c r="AC455" s="27"/>
      <c r="AD455" s="27"/>
      <c r="AE455" s="27"/>
      <c r="AF455" s="27"/>
      <c r="AG455" s="27"/>
      <c r="AH455" s="28"/>
      <c r="AI455" s="29"/>
      <c r="AJ455" s="30"/>
    </row>
    <row r="456" spans="1:36" s="24" customFormat="1" x14ac:dyDescent="0.25">
      <c r="A456" s="1">
        <v>6006670</v>
      </c>
      <c r="B456" t="s">
        <v>981</v>
      </c>
      <c r="C456" t="s">
        <v>397</v>
      </c>
      <c r="D456" t="s">
        <v>509</v>
      </c>
      <c r="E456" s="1" t="s">
        <v>510</v>
      </c>
      <c r="F456" t="s">
        <v>511</v>
      </c>
      <c r="G456" s="19">
        <v>113</v>
      </c>
      <c r="H456" s="19">
        <v>16600</v>
      </c>
      <c r="I456" s="19">
        <v>32473</v>
      </c>
      <c r="J456" s="19">
        <v>5</v>
      </c>
      <c r="K456" s="19">
        <v>33</v>
      </c>
      <c r="L456" s="19">
        <v>2</v>
      </c>
      <c r="M456" s="19">
        <v>9</v>
      </c>
      <c r="N456" s="16">
        <v>43466</v>
      </c>
      <c r="O456" s="16">
        <v>43830</v>
      </c>
      <c r="P456" s="17">
        <v>5885938</v>
      </c>
      <c r="Q456" s="17">
        <v>7811055</v>
      </c>
      <c r="R456" s="17">
        <v>-195504</v>
      </c>
      <c r="S456" s="17">
        <v>0</v>
      </c>
      <c r="T456" s="17">
        <v>-494277</v>
      </c>
      <c r="U456" s="17">
        <f t="shared" si="15"/>
        <v>298773</v>
      </c>
      <c r="V456" s="17">
        <f t="shared" si="14"/>
        <v>298773</v>
      </c>
      <c r="W456" s="17">
        <v>293289</v>
      </c>
      <c r="X456" s="11">
        <v>0.80436541192355149</v>
      </c>
      <c r="Z456" s="27"/>
      <c r="AA456" s="27"/>
      <c r="AB456" s="27"/>
      <c r="AC456" s="27"/>
      <c r="AD456" s="27"/>
      <c r="AE456" s="27"/>
      <c r="AF456" s="27"/>
      <c r="AG456" s="27"/>
      <c r="AH456" s="28"/>
      <c r="AI456" s="29"/>
      <c r="AJ456" s="30"/>
    </row>
    <row r="457" spans="1:36" s="24" customFormat="1" x14ac:dyDescent="0.25">
      <c r="A457" s="1">
        <v>6006696</v>
      </c>
      <c r="B457" t="s">
        <v>985</v>
      </c>
      <c r="C457" t="s">
        <v>983</v>
      </c>
      <c r="D457" t="s">
        <v>30</v>
      </c>
      <c r="E457" s="1" t="s">
        <v>986</v>
      </c>
      <c r="F457" t="s">
        <v>27</v>
      </c>
      <c r="G457" s="19">
        <v>131</v>
      </c>
      <c r="H457" s="19">
        <v>19457</v>
      </c>
      <c r="I457" s="19">
        <v>44162</v>
      </c>
      <c r="J457" s="19">
        <v>1</v>
      </c>
      <c r="K457" s="19">
        <v>65</v>
      </c>
      <c r="L457" s="19">
        <v>0</v>
      </c>
      <c r="M457" s="19">
        <v>0</v>
      </c>
      <c r="N457" s="16">
        <v>43466</v>
      </c>
      <c r="O457" s="16">
        <v>43830</v>
      </c>
      <c r="P457" s="17">
        <v>20019141</v>
      </c>
      <c r="Q457" s="17">
        <v>22209737</v>
      </c>
      <c r="R457" s="17">
        <v>-689930</v>
      </c>
      <c r="S457" s="17">
        <v>0</v>
      </c>
      <c r="T457" s="17">
        <v>-4084853</v>
      </c>
      <c r="U457" s="17">
        <f t="shared" si="15"/>
        <v>3394923</v>
      </c>
      <c r="V457" s="17">
        <f t="shared" si="14"/>
        <v>3394923</v>
      </c>
      <c r="W457" s="17">
        <v>2726336</v>
      </c>
      <c r="X457" s="11">
        <v>1.5888012576349018</v>
      </c>
      <c r="Z457" s="27"/>
      <c r="AA457" s="27"/>
      <c r="AB457" s="27"/>
      <c r="AC457" s="27"/>
      <c r="AD457" s="27"/>
      <c r="AE457" s="27"/>
      <c r="AF457" s="27"/>
      <c r="AG457" s="27"/>
      <c r="AH457" s="28"/>
      <c r="AI457" s="29"/>
      <c r="AJ457" s="30"/>
    </row>
    <row r="458" spans="1:36" s="24" customFormat="1" x14ac:dyDescent="0.25">
      <c r="A458" s="1">
        <v>6006720</v>
      </c>
      <c r="B458" t="s">
        <v>992</v>
      </c>
      <c r="C458" t="s">
        <v>215</v>
      </c>
      <c r="D458" t="s">
        <v>993</v>
      </c>
      <c r="E458" s="1" t="s">
        <v>994</v>
      </c>
      <c r="F458" t="s">
        <v>22</v>
      </c>
      <c r="G458" s="19">
        <v>156</v>
      </c>
      <c r="H458" s="19">
        <v>8860</v>
      </c>
      <c r="I458" s="19">
        <v>35903</v>
      </c>
      <c r="J458" s="19">
        <v>10</v>
      </c>
      <c r="K458" s="19">
        <v>70</v>
      </c>
      <c r="L458" s="19">
        <v>2</v>
      </c>
      <c r="M458" s="19">
        <v>0</v>
      </c>
      <c r="N458" s="16">
        <v>43466</v>
      </c>
      <c r="O458" s="16">
        <v>43830</v>
      </c>
      <c r="P458" s="17">
        <v>9264227</v>
      </c>
      <c r="Q458" s="17">
        <v>13970917</v>
      </c>
      <c r="R458" s="17">
        <v>-760753</v>
      </c>
      <c r="S458" s="17">
        <v>75000</v>
      </c>
      <c r="T458" s="17">
        <v>-950098</v>
      </c>
      <c r="U458" s="17">
        <f t="shared" si="15"/>
        <v>264345</v>
      </c>
      <c r="V458" s="17">
        <f t="shared" si="14"/>
        <v>264345</v>
      </c>
      <c r="W458" s="17">
        <v>2102672</v>
      </c>
      <c r="X458" s="11">
        <v>1.480382767056418</v>
      </c>
      <c r="Z458" s="27"/>
      <c r="AA458" s="27"/>
      <c r="AB458" s="27"/>
      <c r="AC458" s="27"/>
      <c r="AD458" s="27"/>
      <c r="AE458" s="27"/>
      <c r="AF458" s="27"/>
      <c r="AG458" s="27"/>
      <c r="AH458" s="28"/>
      <c r="AI458" s="29"/>
      <c r="AJ458" s="30"/>
    </row>
    <row r="459" spans="1:36" s="24" customFormat="1" x14ac:dyDescent="0.25">
      <c r="A459" s="1">
        <v>6006779</v>
      </c>
      <c r="B459" t="s">
        <v>997</v>
      </c>
      <c r="C459" t="s">
        <v>49</v>
      </c>
      <c r="D459" t="s">
        <v>64</v>
      </c>
      <c r="E459" s="1" t="s">
        <v>65</v>
      </c>
      <c r="F459" t="s">
        <v>27</v>
      </c>
      <c r="G459" s="19">
        <v>143</v>
      </c>
      <c r="H459" s="19">
        <v>28711</v>
      </c>
      <c r="I459" s="19">
        <v>29976</v>
      </c>
      <c r="J459" s="19">
        <v>3</v>
      </c>
      <c r="K459" s="19">
        <v>10</v>
      </c>
      <c r="L459" s="19">
        <v>24</v>
      </c>
      <c r="M459" s="19">
        <v>12</v>
      </c>
      <c r="N459" s="16">
        <v>43466</v>
      </c>
      <c r="O459" s="16">
        <v>43830</v>
      </c>
      <c r="P459" s="17">
        <v>7906859</v>
      </c>
      <c r="Q459" s="17">
        <v>8168642</v>
      </c>
      <c r="R459" s="17">
        <v>-1954529</v>
      </c>
      <c r="S459" s="17">
        <v>0</v>
      </c>
      <c r="T459" s="17">
        <v>-927363</v>
      </c>
      <c r="U459" s="17">
        <f t="shared" si="15"/>
        <v>-1027166</v>
      </c>
      <c r="V459" s="17">
        <f t="shared" si="14"/>
        <v>-1027166</v>
      </c>
      <c r="W459" s="17">
        <v>-231605</v>
      </c>
      <c r="X459" s="11">
        <v>1.2355985632284396</v>
      </c>
      <c r="Z459" s="27"/>
      <c r="AA459" s="27"/>
      <c r="AB459" s="27"/>
      <c r="AC459" s="27"/>
      <c r="AD459" s="27"/>
      <c r="AE459" s="27"/>
      <c r="AF459" s="27"/>
      <c r="AG459" s="27"/>
      <c r="AH459" s="28"/>
      <c r="AI459" s="29"/>
      <c r="AJ459" s="30"/>
    </row>
    <row r="460" spans="1:36" s="24" customFormat="1" x14ac:dyDescent="0.25">
      <c r="A460" s="1">
        <v>6006795</v>
      </c>
      <c r="B460" t="s">
        <v>998</v>
      </c>
      <c r="C460" t="s">
        <v>312</v>
      </c>
      <c r="D460" t="s">
        <v>999</v>
      </c>
      <c r="E460" s="1" t="s">
        <v>1000</v>
      </c>
      <c r="F460" t="s">
        <v>27</v>
      </c>
      <c r="G460" s="19">
        <v>204</v>
      </c>
      <c r="H460" s="19">
        <v>40822</v>
      </c>
      <c r="I460" s="19">
        <v>45444</v>
      </c>
      <c r="J460" s="19">
        <v>0</v>
      </c>
      <c r="K460" s="19">
        <v>44</v>
      </c>
      <c r="L460" s="19">
        <v>24</v>
      </c>
      <c r="M460" s="19">
        <v>11</v>
      </c>
      <c r="N460" s="16">
        <v>43466</v>
      </c>
      <c r="O460" s="16">
        <v>43830</v>
      </c>
      <c r="P460" s="17">
        <v>8709666</v>
      </c>
      <c r="Q460" s="17">
        <v>8963003</v>
      </c>
      <c r="R460" s="17">
        <v>-284564</v>
      </c>
      <c r="S460" s="17">
        <v>59381</v>
      </c>
      <c r="T460" s="17">
        <v>-620119</v>
      </c>
      <c r="U460" s="17">
        <f t="shared" si="15"/>
        <v>394936</v>
      </c>
      <c r="V460" s="17">
        <f t="shared" si="14"/>
        <v>394936</v>
      </c>
      <c r="W460" s="17">
        <v>330054</v>
      </c>
      <c r="X460" s="11">
        <v>0.80994605910304684</v>
      </c>
      <c r="Z460" s="27"/>
      <c r="AA460" s="27"/>
      <c r="AB460" s="27"/>
      <c r="AC460" s="27"/>
      <c r="AD460" s="27"/>
      <c r="AE460" s="27"/>
      <c r="AF460" s="27"/>
      <c r="AG460" s="27"/>
      <c r="AH460" s="28"/>
      <c r="AI460" s="29"/>
      <c r="AJ460" s="30"/>
    </row>
    <row r="461" spans="1:36" s="24" customFormat="1" x14ac:dyDescent="0.25">
      <c r="A461" s="1">
        <v>6006829</v>
      </c>
      <c r="B461" t="s">
        <v>1001</v>
      </c>
      <c r="C461" t="s">
        <v>882</v>
      </c>
      <c r="D461" t="s">
        <v>1002</v>
      </c>
      <c r="E461" s="1" t="s">
        <v>1003</v>
      </c>
      <c r="F461" t="s">
        <v>27</v>
      </c>
      <c r="G461" s="19">
        <v>73</v>
      </c>
      <c r="H461" s="19">
        <v>13834</v>
      </c>
      <c r="I461" s="19">
        <v>18598</v>
      </c>
      <c r="J461" s="19">
        <v>4</v>
      </c>
      <c r="K461" s="19">
        <v>1</v>
      </c>
      <c r="L461" s="19">
        <v>1</v>
      </c>
      <c r="M461" s="19">
        <v>16</v>
      </c>
      <c r="N461" s="16">
        <v>43466</v>
      </c>
      <c r="O461" s="16">
        <v>43830</v>
      </c>
      <c r="P461" s="17">
        <v>3919639</v>
      </c>
      <c r="Q461" s="17">
        <v>4188685</v>
      </c>
      <c r="R461" s="17">
        <v>-1127280</v>
      </c>
      <c r="S461" s="17">
        <v>20035</v>
      </c>
      <c r="T461" s="17">
        <v>-1433729</v>
      </c>
      <c r="U461" s="17">
        <f t="shared" si="15"/>
        <v>326484</v>
      </c>
      <c r="V461" s="17">
        <f t="shared" si="14"/>
        <v>326484</v>
      </c>
      <c r="W461" s="17">
        <v>-964962</v>
      </c>
      <c r="X461" s="11">
        <v>0.86435581020845753</v>
      </c>
      <c r="Z461" s="27"/>
      <c r="AA461" s="27"/>
      <c r="AB461" s="27"/>
      <c r="AC461" s="27"/>
      <c r="AD461" s="27"/>
      <c r="AE461" s="27"/>
      <c r="AF461" s="27"/>
      <c r="AG461" s="27"/>
      <c r="AH461" s="28"/>
      <c r="AI461" s="29"/>
      <c r="AJ461" s="30"/>
    </row>
    <row r="462" spans="1:36" s="24" customFormat="1" x14ac:dyDescent="0.25">
      <c r="A462" s="1">
        <v>6003487</v>
      </c>
      <c r="B462" t="s">
        <v>591</v>
      </c>
      <c r="C462" t="s">
        <v>303</v>
      </c>
      <c r="D462" t="s">
        <v>592</v>
      </c>
      <c r="E462" s="1" t="s">
        <v>593</v>
      </c>
      <c r="F462" t="s">
        <v>594</v>
      </c>
      <c r="G462" s="19">
        <v>90</v>
      </c>
      <c r="H462" s="19">
        <v>13054</v>
      </c>
      <c r="I462" s="19">
        <v>26436</v>
      </c>
      <c r="J462" s="19">
        <v>16</v>
      </c>
      <c r="K462" s="19">
        <v>37</v>
      </c>
      <c r="L462" s="19">
        <v>0</v>
      </c>
      <c r="M462" s="19">
        <v>0</v>
      </c>
      <c r="N462" s="16">
        <v>43497</v>
      </c>
      <c r="O462" s="16">
        <v>43830</v>
      </c>
      <c r="P462" s="17">
        <v>4930639</v>
      </c>
      <c r="Q462" s="17">
        <v>5333195</v>
      </c>
      <c r="R462" s="17">
        <v>587585</v>
      </c>
      <c r="S462" s="17">
        <v>28312</v>
      </c>
      <c r="T462" s="17">
        <v>-222105</v>
      </c>
      <c r="U462" s="17">
        <f t="shared" si="15"/>
        <v>838002</v>
      </c>
      <c r="V462" s="17">
        <f t="shared" si="14"/>
        <v>915780.62874251499</v>
      </c>
      <c r="W462" s="17">
        <v>849762.49253731314</v>
      </c>
      <c r="X462" s="11" t="s">
        <v>1620</v>
      </c>
      <c r="Z462" s="27"/>
      <c r="AA462" s="27"/>
      <c r="AB462" s="27"/>
      <c r="AC462" s="27"/>
      <c r="AD462" s="27"/>
      <c r="AE462" s="27"/>
      <c r="AF462" s="27"/>
      <c r="AG462" s="27"/>
      <c r="AH462" s="28"/>
      <c r="AI462" s="29"/>
      <c r="AJ462" s="30"/>
    </row>
    <row r="463" spans="1:36" s="24" customFormat="1" x14ac:dyDescent="0.25">
      <c r="A463" s="1">
        <v>6006860</v>
      </c>
      <c r="B463" t="s">
        <v>1007</v>
      </c>
      <c r="C463" t="s">
        <v>28</v>
      </c>
      <c r="D463" t="s">
        <v>382</v>
      </c>
      <c r="E463" s="1" t="s">
        <v>383</v>
      </c>
      <c r="F463" t="s">
        <v>283</v>
      </c>
      <c r="G463" s="19">
        <v>162</v>
      </c>
      <c r="H463" s="19">
        <v>22035</v>
      </c>
      <c r="I463" s="19">
        <v>40943</v>
      </c>
      <c r="J463" s="19">
        <v>44</v>
      </c>
      <c r="K463" s="19">
        <v>59</v>
      </c>
      <c r="L463" s="19">
        <v>0</v>
      </c>
      <c r="M463" s="19">
        <v>0</v>
      </c>
      <c r="N463" s="16">
        <v>43282</v>
      </c>
      <c r="O463" s="16">
        <v>43646</v>
      </c>
      <c r="P463" s="17">
        <v>5122766</v>
      </c>
      <c r="Q463" s="17">
        <v>8327825</v>
      </c>
      <c r="R463" s="17">
        <v>-614574</v>
      </c>
      <c r="S463" s="17">
        <v>0</v>
      </c>
      <c r="T463" s="17">
        <v>-94857</v>
      </c>
      <c r="U463" s="17">
        <f t="shared" si="15"/>
        <v>-519717</v>
      </c>
      <c r="V463" s="17">
        <f t="shared" si="14"/>
        <v>-519717</v>
      </c>
      <c r="W463" s="17">
        <v>-426944</v>
      </c>
      <c r="X463" s="11">
        <v>1.1628861339281578</v>
      </c>
      <c r="Z463" s="27"/>
      <c r="AA463" s="27"/>
      <c r="AB463" s="27"/>
      <c r="AC463" s="27"/>
      <c r="AD463" s="27"/>
      <c r="AE463" s="27"/>
      <c r="AF463" s="27"/>
      <c r="AG463" s="27"/>
      <c r="AH463" s="28"/>
      <c r="AI463" s="29"/>
      <c r="AJ463" s="30"/>
    </row>
    <row r="464" spans="1:36" s="24" customFormat="1" x14ac:dyDescent="0.25">
      <c r="A464" s="1">
        <v>6006878</v>
      </c>
      <c r="B464" t="s">
        <v>1008</v>
      </c>
      <c r="C464" t="s">
        <v>936</v>
      </c>
      <c r="D464" t="s">
        <v>1009</v>
      </c>
      <c r="E464" s="1" t="s">
        <v>1010</v>
      </c>
      <c r="F464" t="s">
        <v>326</v>
      </c>
      <c r="G464" s="19">
        <v>99</v>
      </c>
      <c r="H464" s="19">
        <v>0</v>
      </c>
      <c r="I464" s="19">
        <v>0</v>
      </c>
      <c r="J464" s="19">
        <v>1</v>
      </c>
      <c r="K464" s="19">
        <v>49</v>
      </c>
      <c r="L464" s="19">
        <v>0</v>
      </c>
      <c r="M464" s="19">
        <v>0</v>
      </c>
      <c r="N464" s="16">
        <v>43466</v>
      </c>
      <c r="O464" s="16">
        <v>43830</v>
      </c>
      <c r="P464" s="17">
        <v>4585600</v>
      </c>
      <c r="Q464" s="17">
        <v>6840306</v>
      </c>
      <c r="R464" s="17">
        <v>-206177</v>
      </c>
      <c r="S464" s="17">
        <v>0</v>
      </c>
      <c r="T464" s="17">
        <v>-316863</v>
      </c>
      <c r="U464" s="17">
        <f t="shared" si="15"/>
        <v>110686</v>
      </c>
      <c r="V464" s="17">
        <f t="shared" si="14"/>
        <v>110686</v>
      </c>
      <c r="W464" s="17">
        <v>80730</v>
      </c>
      <c r="X464" s="11">
        <v>0.94308131593747868</v>
      </c>
      <c r="Z464" s="27"/>
      <c r="AA464" s="27"/>
      <c r="AB464" s="27"/>
      <c r="AC464" s="27"/>
      <c r="AD464" s="27"/>
      <c r="AE464" s="27"/>
      <c r="AF464" s="27"/>
      <c r="AG464" s="27"/>
      <c r="AH464" s="28"/>
      <c r="AI464" s="29"/>
      <c r="AJ464" s="30"/>
    </row>
    <row r="465" spans="1:36" s="24" customFormat="1" x14ac:dyDescent="0.25">
      <c r="A465" s="1">
        <v>6009989</v>
      </c>
      <c r="B465" t="s">
        <v>1325</v>
      </c>
      <c r="C465" t="s">
        <v>271</v>
      </c>
      <c r="D465" t="s">
        <v>1326</v>
      </c>
      <c r="E465" s="1" t="s">
        <v>1327</v>
      </c>
      <c r="F465" t="s">
        <v>953</v>
      </c>
      <c r="G465" s="19">
        <v>104</v>
      </c>
      <c r="H465" s="19">
        <v>16105</v>
      </c>
      <c r="I465" s="19">
        <v>22433</v>
      </c>
      <c r="J465" s="19">
        <v>4</v>
      </c>
      <c r="K465" s="19">
        <v>47</v>
      </c>
      <c r="L465" s="19">
        <v>2</v>
      </c>
      <c r="M465" s="19">
        <v>0</v>
      </c>
      <c r="N465" s="16">
        <v>43466</v>
      </c>
      <c r="O465" s="16">
        <v>43830</v>
      </c>
      <c r="P465" s="17">
        <v>4284735</v>
      </c>
      <c r="Q465" s="17">
        <v>4435026</v>
      </c>
      <c r="R465" s="17">
        <v>-112003</v>
      </c>
      <c r="S465" s="17">
        <v>67282</v>
      </c>
      <c r="T465" s="17">
        <v>-50041</v>
      </c>
      <c r="U465" s="17">
        <f t="shared" si="15"/>
        <v>5320</v>
      </c>
      <c r="V465" s="17">
        <f t="shared" si="14"/>
        <v>5320</v>
      </c>
      <c r="W465" s="17">
        <v>-64870</v>
      </c>
      <c r="X465" s="11">
        <v>0.99475600790332219</v>
      </c>
      <c r="Z465" s="27"/>
      <c r="AA465" s="27"/>
      <c r="AB465" s="27"/>
      <c r="AC465" s="27"/>
      <c r="AD465" s="27"/>
      <c r="AE465" s="27"/>
      <c r="AF465" s="27"/>
      <c r="AG465" s="27"/>
      <c r="AH465" s="28"/>
      <c r="AI465" s="29"/>
      <c r="AJ465" s="30"/>
    </row>
    <row r="466" spans="1:36" s="24" customFormat="1" x14ac:dyDescent="0.25">
      <c r="A466" s="1">
        <v>6006985</v>
      </c>
      <c r="B466" t="s">
        <v>1015</v>
      </c>
      <c r="C466" t="s">
        <v>249</v>
      </c>
      <c r="D466" t="s">
        <v>1016</v>
      </c>
      <c r="E466" s="1" t="s">
        <v>1017</v>
      </c>
      <c r="F466" t="s">
        <v>290</v>
      </c>
      <c r="G466" s="19">
        <v>135</v>
      </c>
      <c r="H466" s="19">
        <v>22564</v>
      </c>
      <c r="I466" s="19">
        <v>46955</v>
      </c>
      <c r="J466" s="19">
        <v>43</v>
      </c>
      <c r="K466" s="19">
        <v>46</v>
      </c>
      <c r="L466" s="19">
        <v>0</v>
      </c>
      <c r="M466" s="19">
        <v>0</v>
      </c>
      <c r="N466" s="16">
        <v>43466</v>
      </c>
      <c r="O466" s="16">
        <v>43830</v>
      </c>
      <c r="P466" s="17">
        <v>12371502</v>
      </c>
      <c r="Q466" s="17">
        <v>12750866</v>
      </c>
      <c r="R466" s="17">
        <v>979530</v>
      </c>
      <c r="S466" s="17">
        <v>203335</v>
      </c>
      <c r="T466" s="17">
        <v>-577644</v>
      </c>
      <c r="U466" s="17">
        <f t="shared" si="15"/>
        <v>1760509</v>
      </c>
      <c r="V466" s="17">
        <f t="shared" si="14"/>
        <v>1760509</v>
      </c>
      <c r="W466" s="17">
        <v>1155322</v>
      </c>
      <c r="X466" s="11">
        <v>0.98327737083587274</v>
      </c>
      <c r="Z466" s="27"/>
      <c r="AA466" s="27"/>
      <c r="AB466" s="27"/>
      <c r="AC466" s="27"/>
      <c r="AD466" s="27"/>
      <c r="AE466" s="27"/>
      <c r="AF466" s="27"/>
      <c r="AG466" s="27"/>
      <c r="AH466" s="28"/>
      <c r="AI466" s="29"/>
      <c r="AJ466" s="30"/>
    </row>
    <row r="467" spans="1:36" s="24" customFormat="1" x14ac:dyDescent="0.25">
      <c r="A467" s="1">
        <v>6006993</v>
      </c>
      <c r="B467" t="s">
        <v>1018</v>
      </c>
      <c r="C467" t="s">
        <v>1019</v>
      </c>
      <c r="D467" t="s">
        <v>424</v>
      </c>
      <c r="E467" s="1" t="s">
        <v>425</v>
      </c>
      <c r="F467" t="s">
        <v>170</v>
      </c>
      <c r="G467" s="19">
        <v>87</v>
      </c>
      <c r="H467" s="19">
        <v>9740</v>
      </c>
      <c r="I467" s="19">
        <v>25283</v>
      </c>
      <c r="J467" s="19">
        <v>67</v>
      </c>
      <c r="K467" s="19">
        <v>10</v>
      </c>
      <c r="L467" s="19">
        <v>0</v>
      </c>
      <c r="M467" s="19">
        <v>0</v>
      </c>
      <c r="N467" s="16">
        <v>43282</v>
      </c>
      <c r="O467" s="16">
        <v>43646</v>
      </c>
      <c r="P467" s="17">
        <v>9323583</v>
      </c>
      <c r="Q467" s="17">
        <v>9450533</v>
      </c>
      <c r="R467" s="17">
        <v>-1898337</v>
      </c>
      <c r="S467" s="17">
        <v>32482</v>
      </c>
      <c r="T467" s="17">
        <v>-1484136</v>
      </c>
      <c r="U467" s="17">
        <f t="shared" si="15"/>
        <v>-381719</v>
      </c>
      <c r="V467" s="17">
        <f t="shared" si="14"/>
        <v>-381719</v>
      </c>
      <c r="W467" s="17">
        <v>582063.11262337305</v>
      </c>
      <c r="X467" s="11">
        <v>1.406982451834581</v>
      </c>
      <c r="Z467" s="27"/>
      <c r="AA467" s="27"/>
      <c r="AB467" s="27"/>
      <c r="AC467" s="27"/>
      <c r="AD467" s="27"/>
      <c r="AE467" s="27"/>
      <c r="AF467" s="27"/>
      <c r="AG467" s="27"/>
      <c r="AH467" s="28"/>
      <c r="AI467" s="29"/>
      <c r="AJ467" s="30"/>
    </row>
    <row r="468" spans="1:36" s="24" customFormat="1" x14ac:dyDescent="0.25">
      <c r="A468" s="1">
        <v>6007041</v>
      </c>
      <c r="B468" t="s">
        <v>1027</v>
      </c>
      <c r="C468" t="s">
        <v>76</v>
      </c>
      <c r="D468" t="s">
        <v>39</v>
      </c>
      <c r="E468" s="1" t="s">
        <v>1028</v>
      </c>
      <c r="F468" t="s">
        <v>41</v>
      </c>
      <c r="G468" s="19">
        <v>129</v>
      </c>
      <c r="H468" s="19">
        <v>22633</v>
      </c>
      <c r="I468" s="19">
        <v>42215</v>
      </c>
      <c r="J468" s="19">
        <v>61</v>
      </c>
      <c r="K468" s="19">
        <v>34</v>
      </c>
      <c r="L468" s="19">
        <v>0</v>
      </c>
      <c r="M468" s="19">
        <v>0</v>
      </c>
      <c r="N468" s="16">
        <v>43466</v>
      </c>
      <c r="O468" s="16">
        <v>43830</v>
      </c>
      <c r="P468" s="17">
        <v>11697086</v>
      </c>
      <c r="Q468" s="17">
        <v>12257990</v>
      </c>
      <c r="R468" s="17">
        <v>513301</v>
      </c>
      <c r="S468" s="17">
        <v>175188</v>
      </c>
      <c r="T468" s="17">
        <v>-1067878</v>
      </c>
      <c r="U468" s="17">
        <f t="shared" si="15"/>
        <v>1756367</v>
      </c>
      <c r="V468" s="17">
        <f t="shared" si="14"/>
        <v>1756367</v>
      </c>
      <c r="W468" s="17">
        <v>1659324</v>
      </c>
      <c r="X468" s="11">
        <v>0.85675943305597024</v>
      </c>
      <c r="Z468" s="27"/>
      <c r="AA468" s="27"/>
      <c r="AB468" s="27"/>
      <c r="AC468" s="27"/>
      <c r="AD468" s="27"/>
      <c r="AE468" s="27"/>
      <c r="AF468" s="27"/>
      <c r="AG468" s="27"/>
      <c r="AH468" s="28"/>
      <c r="AI468" s="29"/>
      <c r="AJ468" s="30"/>
    </row>
    <row r="469" spans="1:36" s="24" customFormat="1" x14ac:dyDescent="0.25">
      <c r="A469" s="1">
        <v>6002109</v>
      </c>
      <c r="B469" t="s">
        <v>381</v>
      </c>
      <c r="C469" t="s">
        <v>51</v>
      </c>
      <c r="D469" t="s">
        <v>382</v>
      </c>
      <c r="E469" s="1" t="s">
        <v>383</v>
      </c>
      <c r="F469" t="s">
        <v>283</v>
      </c>
      <c r="G469" s="19">
        <v>178</v>
      </c>
      <c r="H469" s="19">
        <v>37230</v>
      </c>
      <c r="I469" s="19">
        <v>43959</v>
      </c>
      <c r="J469" s="19">
        <v>0</v>
      </c>
      <c r="K469" s="19">
        <v>80</v>
      </c>
      <c r="L469" s="19">
        <v>6</v>
      </c>
      <c r="M469" s="19">
        <v>0</v>
      </c>
      <c r="N469" s="16">
        <v>43466</v>
      </c>
      <c r="O469" s="16">
        <v>43830</v>
      </c>
      <c r="P469" s="17">
        <v>5820145</v>
      </c>
      <c r="Q469" s="17">
        <v>6712248</v>
      </c>
      <c r="R469" s="17">
        <v>-69703</v>
      </c>
      <c r="S469" s="17">
        <v>0</v>
      </c>
      <c r="T469" s="17">
        <v>-128523</v>
      </c>
      <c r="U469" s="17">
        <f t="shared" si="15"/>
        <v>58820</v>
      </c>
      <c r="V469" s="17">
        <f t="shared" si="14"/>
        <v>58820</v>
      </c>
      <c r="W469" s="17">
        <v>104767</v>
      </c>
      <c r="X469" s="11">
        <v>0.7556731512280348</v>
      </c>
      <c r="Z469" s="27"/>
      <c r="AA469" s="27"/>
      <c r="AB469" s="27"/>
      <c r="AC469" s="27"/>
      <c r="AD469" s="27"/>
      <c r="AE469" s="27"/>
      <c r="AF469" s="27"/>
      <c r="AG469" s="27"/>
      <c r="AH469" s="28"/>
      <c r="AI469" s="29"/>
      <c r="AJ469" s="30"/>
    </row>
    <row r="470" spans="1:36" s="24" customFormat="1" x14ac:dyDescent="0.25">
      <c r="A470" s="1">
        <v>6007843</v>
      </c>
      <c r="B470" t="s">
        <v>1110</v>
      </c>
      <c r="C470" t="s">
        <v>236</v>
      </c>
      <c r="D470" t="s">
        <v>408</v>
      </c>
      <c r="E470" s="1" t="s">
        <v>16</v>
      </c>
      <c r="F470" t="s">
        <v>17</v>
      </c>
      <c r="G470" s="19">
        <v>193</v>
      </c>
      <c r="H470" s="19">
        <v>19003</v>
      </c>
      <c r="I470" s="19">
        <v>42134</v>
      </c>
      <c r="J470" s="19">
        <v>11</v>
      </c>
      <c r="K470" s="19">
        <v>79</v>
      </c>
      <c r="L470" s="19">
        <v>8</v>
      </c>
      <c r="M470" s="19">
        <v>0</v>
      </c>
      <c r="N470" s="16">
        <v>43525</v>
      </c>
      <c r="O470" s="16">
        <v>43830</v>
      </c>
      <c r="P470" s="17">
        <v>14314881</v>
      </c>
      <c r="Q470" s="17">
        <v>14546226</v>
      </c>
      <c r="R470" s="17">
        <v>-1391000</v>
      </c>
      <c r="S470" s="17">
        <v>22058</v>
      </c>
      <c r="T470" s="17">
        <v>-1408585</v>
      </c>
      <c r="U470" s="17">
        <f t="shared" si="15"/>
        <v>39643</v>
      </c>
      <c r="V470" s="17">
        <f t="shared" si="14"/>
        <v>47286.584967320261</v>
      </c>
      <c r="W470" s="17">
        <v>-1163141.6830065362</v>
      </c>
      <c r="X470" s="11">
        <v>0.96484643840330353</v>
      </c>
      <c r="Z470" s="27"/>
      <c r="AA470" s="27"/>
      <c r="AB470" s="27"/>
      <c r="AC470" s="27"/>
      <c r="AD470" s="27"/>
      <c r="AE470" s="27"/>
      <c r="AF470" s="27"/>
      <c r="AG470" s="27"/>
      <c r="AH470" s="28"/>
      <c r="AI470" s="29"/>
      <c r="AJ470" s="30"/>
    </row>
    <row r="471" spans="1:36" s="24" customFormat="1" x14ac:dyDescent="0.25">
      <c r="A471" s="1">
        <v>6004766</v>
      </c>
      <c r="B471" t="s">
        <v>767</v>
      </c>
      <c r="C471" t="s">
        <v>240</v>
      </c>
      <c r="D471" t="s">
        <v>424</v>
      </c>
      <c r="E471" s="1" t="s">
        <v>425</v>
      </c>
      <c r="F471" t="s">
        <v>170</v>
      </c>
      <c r="G471" s="19">
        <v>203</v>
      </c>
      <c r="H471" s="19">
        <v>21481</v>
      </c>
      <c r="I471" s="19">
        <v>28426</v>
      </c>
      <c r="J471" s="19">
        <v>6</v>
      </c>
      <c r="K471" s="19">
        <v>91</v>
      </c>
      <c r="L471" s="19">
        <v>5</v>
      </c>
      <c r="M471" s="19">
        <v>0</v>
      </c>
      <c r="N471" s="16">
        <v>43617</v>
      </c>
      <c r="O471" s="16">
        <v>43830</v>
      </c>
      <c r="P471" s="17">
        <v>7044873</v>
      </c>
      <c r="Q471" s="17">
        <v>7046888</v>
      </c>
      <c r="R471" s="17">
        <v>561049</v>
      </c>
      <c r="S471" s="17">
        <v>94156</v>
      </c>
      <c r="T471" s="17">
        <v>-457736</v>
      </c>
      <c r="U471" s="17">
        <f t="shared" si="15"/>
        <v>1112941</v>
      </c>
      <c r="V471" s="17">
        <f t="shared" si="14"/>
        <v>1898240.4906542054</v>
      </c>
      <c r="W471" s="17">
        <v>1741619.6728971973</v>
      </c>
      <c r="X471" s="11">
        <v>0.88225607610916146</v>
      </c>
      <c r="Z471" s="27"/>
      <c r="AA471" s="27"/>
      <c r="AB471" s="27"/>
      <c r="AC471" s="27"/>
      <c r="AD471" s="27"/>
      <c r="AE471" s="27"/>
      <c r="AF471" s="27"/>
      <c r="AG471" s="27"/>
      <c r="AH471" s="28"/>
      <c r="AI471" s="29"/>
      <c r="AJ471" s="30"/>
    </row>
    <row r="472" spans="1:36" s="24" customFormat="1" x14ac:dyDescent="0.25">
      <c r="A472" s="1">
        <v>6007090</v>
      </c>
      <c r="B472" t="s">
        <v>1032</v>
      </c>
      <c r="C472" t="s">
        <v>28</v>
      </c>
      <c r="D472" t="s">
        <v>689</v>
      </c>
      <c r="E472" s="1" t="s">
        <v>690</v>
      </c>
      <c r="F472" t="s">
        <v>691</v>
      </c>
      <c r="G472" s="19">
        <v>128</v>
      </c>
      <c r="H472" s="19">
        <v>11833</v>
      </c>
      <c r="I472" s="19">
        <v>21649</v>
      </c>
      <c r="J472" s="19">
        <v>10</v>
      </c>
      <c r="K472" s="19">
        <v>59</v>
      </c>
      <c r="L472" s="19">
        <v>0</v>
      </c>
      <c r="M472" s="19">
        <v>0</v>
      </c>
      <c r="N472" s="16">
        <v>43466</v>
      </c>
      <c r="O472" s="16">
        <v>43830</v>
      </c>
      <c r="P472" s="17">
        <v>3453761</v>
      </c>
      <c r="Q472" s="17">
        <v>4202374</v>
      </c>
      <c r="R472" s="17">
        <v>-482559</v>
      </c>
      <c r="S472" s="17">
        <v>16302</v>
      </c>
      <c r="T472" s="17">
        <v>7954</v>
      </c>
      <c r="U472" s="17">
        <f t="shared" si="15"/>
        <v>-474211</v>
      </c>
      <c r="V472" s="17">
        <f t="shared" si="14"/>
        <v>-474211</v>
      </c>
      <c r="W472" s="17">
        <v>-214935</v>
      </c>
      <c r="X472" s="11">
        <v>0.66851656514398472</v>
      </c>
      <c r="Z472" s="27"/>
      <c r="AA472" s="27"/>
      <c r="AB472" s="27"/>
      <c r="AC472" s="27"/>
      <c r="AD472" s="27"/>
      <c r="AE472" s="27"/>
      <c r="AF472" s="27"/>
      <c r="AG472" s="27"/>
      <c r="AH472" s="28"/>
      <c r="AI472" s="29"/>
      <c r="AJ472" s="30"/>
    </row>
    <row r="473" spans="1:36" s="24" customFormat="1" x14ac:dyDescent="0.25">
      <c r="A473" s="1">
        <v>6003073</v>
      </c>
      <c r="B473" t="s">
        <v>507</v>
      </c>
      <c r="C473" t="s">
        <v>508</v>
      </c>
      <c r="D473" t="s">
        <v>509</v>
      </c>
      <c r="E473" s="1" t="s">
        <v>510</v>
      </c>
      <c r="F473" t="s">
        <v>511</v>
      </c>
      <c r="G473" s="19">
        <v>80</v>
      </c>
      <c r="H473" s="19">
        <v>17897</v>
      </c>
      <c r="I473" s="19">
        <v>20404</v>
      </c>
      <c r="J473" s="19">
        <v>2</v>
      </c>
      <c r="K473" s="19">
        <v>39</v>
      </c>
      <c r="L473" s="19">
        <v>0</v>
      </c>
      <c r="M473" s="19">
        <v>0</v>
      </c>
      <c r="N473" s="16">
        <v>43466</v>
      </c>
      <c r="O473" s="16">
        <v>43830</v>
      </c>
      <c r="P473" s="17">
        <v>3692601</v>
      </c>
      <c r="Q473" s="17">
        <v>3693495</v>
      </c>
      <c r="R473" s="17">
        <v>212009</v>
      </c>
      <c r="S473" s="17">
        <v>135000</v>
      </c>
      <c r="T473" s="17">
        <v>-252513</v>
      </c>
      <c r="U473" s="17">
        <f t="shared" si="15"/>
        <v>599522</v>
      </c>
      <c r="V473" s="17">
        <f t="shared" si="14"/>
        <v>599522</v>
      </c>
      <c r="W473" s="17">
        <v>-366224</v>
      </c>
      <c r="X473" s="11">
        <v>0.71468038900441655</v>
      </c>
      <c r="Z473" s="27"/>
      <c r="AA473" s="27"/>
      <c r="AB473" s="27"/>
      <c r="AC473" s="27"/>
      <c r="AD473" s="27"/>
      <c r="AE473" s="27"/>
      <c r="AF473" s="27"/>
      <c r="AG473" s="27"/>
      <c r="AH473" s="28"/>
      <c r="AI473" s="29"/>
      <c r="AJ473" s="30"/>
    </row>
    <row r="474" spans="1:36" s="24" customFormat="1" x14ac:dyDescent="0.25">
      <c r="A474" s="1">
        <v>6003875</v>
      </c>
      <c r="B474" t="s">
        <v>654</v>
      </c>
      <c r="C474" t="s">
        <v>655</v>
      </c>
      <c r="D474" t="s">
        <v>656</v>
      </c>
      <c r="E474" s="1" t="s">
        <v>657</v>
      </c>
      <c r="F474" t="s">
        <v>658</v>
      </c>
      <c r="G474" s="19">
        <v>142</v>
      </c>
      <c r="H474" s="19">
        <v>19278</v>
      </c>
      <c r="I474" s="19">
        <v>40362</v>
      </c>
      <c r="J474" s="19">
        <v>52</v>
      </c>
      <c r="K474" s="19">
        <v>116</v>
      </c>
      <c r="L474" s="19">
        <v>0</v>
      </c>
      <c r="M474" s="19">
        <v>0</v>
      </c>
      <c r="N474" s="16">
        <v>43466</v>
      </c>
      <c r="O474" s="16">
        <v>43830</v>
      </c>
      <c r="P474" s="17">
        <v>8032967</v>
      </c>
      <c r="Q474" s="17">
        <v>10746245</v>
      </c>
      <c r="R474" s="17">
        <v>133901</v>
      </c>
      <c r="S474" s="17">
        <v>123077</v>
      </c>
      <c r="T474" s="17">
        <v>-49363</v>
      </c>
      <c r="U474" s="17">
        <f t="shared" si="15"/>
        <v>306341</v>
      </c>
      <c r="V474" s="17">
        <f t="shared" si="14"/>
        <v>306341</v>
      </c>
      <c r="W474" s="17">
        <v>464430</v>
      </c>
      <c r="X474" s="11">
        <v>0.79852613034016862</v>
      </c>
      <c r="Z474" s="27"/>
      <c r="AA474" s="27"/>
      <c r="AB474" s="27"/>
      <c r="AC474" s="27"/>
      <c r="AD474" s="27"/>
      <c r="AE474" s="27"/>
      <c r="AF474" s="27"/>
      <c r="AG474" s="27"/>
      <c r="AH474" s="28"/>
      <c r="AI474" s="29"/>
      <c r="AJ474" s="30"/>
    </row>
    <row r="475" spans="1:36" s="24" customFormat="1" x14ac:dyDescent="0.25">
      <c r="A475" s="1">
        <v>6007157</v>
      </c>
      <c r="B475" t="s">
        <v>1039</v>
      </c>
      <c r="C475" t="s">
        <v>249</v>
      </c>
      <c r="D475" t="s">
        <v>1040</v>
      </c>
      <c r="E475" s="1" t="s">
        <v>1041</v>
      </c>
      <c r="F475" t="s">
        <v>27</v>
      </c>
      <c r="G475" s="19">
        <v>46</v>
      </c>
      <c r="H475" s="19">
        <v>14843</v>
      </c>
      <c r="I475" s="19">
        <v>15990</v>
      </c>
      <c r="J475" s="19">
        <v>0</v>
      </c>
      <c r="K475" s="19">
        <v>11</v>
      </c>
      <c r="L475" s="19">
        <v>8</v>
      </c>
      <c r="M475" s="19">
        <v>0</v>
      </c>
      <c r="N475" s="16">
        <v>43466</v>
      </c>
      <c r="O475" s="16">
        <v>43830</v>
      </c>
      <c r="P475" s="17">
        <v>3598110</v>
      </c>
      <c r="Q475" s="17">
        <v>3641499</v>
      </c>
      <c r="R475" s="17">
        <v>483711</v>
      </c>
      <c r="S475" s="17">
        <v>17183</v>
      </c>
      <c r="T475" s="17">
        <v>-147744</v>
      </c>
      <c r="U475" s="17">
        <f t="shared" si="15"/>
        <v>648638</v>
      </c>
      <c r="V475" s="17">
        <f t="shared" si="14"/>
        <v>648638</v>
      </c>
      <c r="W475" s="17">
        <v>428389</v>
      </c>
      <c r="X475" s="11">
        <v>0.74674218822654148</v>
      </c>
      <c r="Z475" s="27"/>
      <c r="AA475" s="27"/>
      <c r="AB475" s="27"/>
      <c r="AC475" s="27"/>
      <c r="AD475" s="27"/>
      <c r="AE475" s="27"/>
      <c r="AF475" s="27"/>
      <c r="AG475" s="27"/>
      <c r="AH475" s="28"/>
      <c r="AI475" s="29"/>
      <c r="AJ475" s="30"/>
    </row>
    <row r="476" spans="1:36" s="24" customFormat="1" x14ac:dyDescent="0.25">
      <c r="A476" s="1">
        <v>6002315</v>
      </c>
      <c r="B476" t="s">
        <v>418</v>
      </c>
      <c r="C476" t="s">
        <v>312</v>
      </c>
      <c r="D476" t="s">
        <v>30</v>
      </c>
      <c r="E476" s="1" t="s">
        <v>419</v>
      </c>
      <c r="F476" t="s">
        <v>27</v>
      </c>
      <c r="G476" s="19">
        <v>128</v>
      </c>
      <c r="H476" s="19">
        <v>39483</v>
      </c>
      <c r="I476" s="19">
        <v>44041</v>
      </c>
      <c r="J476" s="19">
        <v>6</v>
      </c>
      <c r="K476" s="19">
        <v>7</v>
      </c>
      <c r="L476" s="19">
        <v>0</v>
      </c>
      <c r="M476" s="19">
        <v>27</v>
      </c>
      <c r="N476" s="16">
        <v>43466</v>
      </c>
      <c r="O476" s="16">
        <v>43830</v>
      </c>
      <c r="P476" s="17">
        <v>8198211</v>
      </c>
      <c r="Q476" s="17">
        <v>8687774</v>
      </c>
      <c r="R476" s="17">
        <v>558078</v>
      </c>
      <c r="S476" s="17">
        <v>30965</v>
      </c>
      <c r="T476" s="17">
        <v>-1014334</v>
      </c>
      <c r="U476" s="17">
        <f t="shared" si="15"/>
        <v>1603377</v>
      </c>
      <c r="V476" s="17">
        <f t="shared" si="14"/>
        <v>1603377</v>
      </c>
      <c r="W476" s="17">
        <v>1594985</v>
      </c>
      <c r="X476" s="11">
        <v>0.72035970476449918</v>
      </c>
      <c r="Z476" s="27"/>
      <c r="AA476" s="27"/>
      <c r="AB476" s="27"/>
      <c r="AC476" s="27"/>
      <c r="AD476" s="27"/>
      <c r="AE476" s="27"/>
      <c r="AF476" s="27"/>
      <c r="AG476" s="27"/>
      <c r="AH476" s="28"/>
      <c r="AI476" s="29"/>
      <c r="AJ476" s="30"/>
    </row>
    <row r="477" spans="1:36" s="24" customFormat="1" x14ac:dyDescent="0.25">
      <c r="A477" s="1">
        <v>6001374</v>
      </c>
      <c r="B477" t="s">
        <v>287</v>
      </c>
      <c r="C477" t="s">
        <v>49</v>
      </c>
      <c r="D477" t="s">
        <v>288</v>
      </c>
      <c r="E477" s="1" t="s">
        <v>289</v>
      </c>
      <c r="F477" t="s">
        <v>290</v>
      </c>
      <c r="G477" s="19">
        <v>102</v>
      </c>
      <c r="H477" s="19">
        <v>14143</v>
      </c>
      <c r="I477" s="19">
        <v>18085</v>
      </c>
      <c r="J477" s="19">
        <v>2</v>
      </c>
      <c r="K477" s="19">
        <v>50</v>
      </c>
      <c r="L477" s="19">
        <v>0</v>
      </c>
      <c r="M477" s="19">
        <v>0</v>
      </c>
      <c r="N477" s="16">
        <v>43466</v>
      </c>
      <c r="O477" s="16">
        <v>43830</v>
      </c>
      <c r="P477" s="17">
        <v>3924243</v>
      </c>
      <c r="Q477" s="17">
        <v>4028434</v>
      </c>
      <c r="R477" s="17">
        <v>-1494777</v>
      </c>
      <c r="S477" s="17">
        <v>0</v>
      </c>
      <c r="T477" s="17">
        <v>-888012</v>
      </c>
      <c r="U477" s="17">
        <f t="shared" si="15"/>
        <v>-606765</v>
      </c>
      <c r="V477" s="17">
        <f t="shared" si="14"/>
        <v>-606765</v>
      </c>
      <c r="W477" s="17">
        <v>33578</v>
      </c>
      <c r="X477" s="11">
        <v>0.79288354155786767</v>
      </c>
      <c r="Z477" s="27"/>
      <c r="AA477" s="27"/>
      <c r="AB477" s="27"/>
      <c r="AC477" s="27"/>
      <c r="AD477" s="27"/>
      <c r="AE477" s="27"/>
      <c r="AF477" s="27"/>
      <c r="AG477" s="27"/>
      <c r="AH477" s="28"/>
      <c r="AI477" s="29"/>
      <c r="AJ477" s="30"/>
    </row>
    <row r="478" spans="1:36" s="24" customFormat="1" x14ac:dyDescent="0.25">
      <c r="A478" s="1">
        <v>6005003</v>
      </c>
      <c r="B478" t="s">
        <v>782</v>
      </c>
      <c r="C478" t="s">
        <v>49</v>
      </c>
      <c r="D478" t="s">
        <v>30</v>
      </c>
      <c r="E478" s="1" t="s">
        <v>783</v>
      </c>
      <c r="F478" t="s">
        <v>27</v>
      </c>
      <c r="G478" s="19">
        <v>318</v>
      </c>
      <c r="H478" s="19">
        <v>82082</v>
      </c>
      <c r="I478" s="19">
        <v>83673</v>
      </c>
      <c r="J478" s="19">
        <v>7</v>
      </c>
      <c r="K478" s="19">
        <v>68</v>
      </c>
      <c r="L478" s="19">
        <v>5</v>
      </c>
      <c r="M478" s="19">
        <v>40</v>
      </c>
      <c r="N478" s="16">
        <v>43466</v>
      </c>
      <c r="O478" s="16">
        <v>43830</v>
      </c>
      <c r="P478" s="17">
        <v>14710087</v>
      </c>
      <c r="Q478" s="17">
        <v>15235527</v>
      </c>
      <c r="R478" s="17">
        <v>-418105</v>
      </c>
      <c r="S478" s="17">
        <v>0</v>
      </c>
      <c r="T478" s="17">
        <v>-458278</v>
      </c>
      <c r="U478" s="17">
        <f t="shared" si="15"/>
        <v>40173</v>
      </c>
      <c r="V478" s="17">
        <f t="shared" si="14"/>
        <v>40173</v>
      </c>
      <c r="W478" s="17">
        <v>1596749</v>
      </c>
      <c r="X478" s="11">
        <v>0.51879929938278957</v>
      </c>
      <c r="Z478" s="27"/>
      <c r="AA478" s="27"/>
      <c r="AB478" s="27"/>
      <c r="AC478" s="27"/>
      <c r="AD478" s="27"/>
      <c r="AE478" s="27"/>
      <c r="AF478" s="27"/>
      <c r="AG478" s="27"/>
      <c r="AH478" s="28"/>
      <c r="AI478" s="29"/>
      <c r="AJ478" s="30"/>
    </row>
    <row r="479" spans="1:36" s="24" customFormat="1" x14ac:dyDescent="0.25">
      <c r="A479" s="1">
        <v>6014385</v>
      </c>
      <c r="B479" t="s">
        <v>1476</v>
      </c>
      <c r="C479" t="s">
        <v>1202</v>
      </c>
      <c r="D479" t="s">
        <v>546</v>
      </c>
      <c r="E479" s="1" t="s">
        <v>547</v>
      </c>
      <c r="F479" t="s">
        <v>548</v>
      </c>
      <c r="G479" s="19">
        <v>131</v>
      </c>
      <c r="H479" s="19">
        <v>13068</v>
      </c>
      <c r="I479" s="19">
        <v>37247</v>
      </c>
      <c r="J479" s="19">
        <v>37</v>
      </c>
      <c r="K479" s="19">
        <v>47</v>
      </c>
      <c r="L479" s="19">
        <v>0</v>
      </c>
      <c r="M479" s="19">
        <v>0</v>
      </c>
      <c r="N479" s="16">
        <v>43374</v>
      </c>
      <c r="O479" s="16">
        <v>43738</v>
      </c>
      <c r="P479" s="17">
        <v>11880117</v>
      </c>
      <c r="Q479" s="17">
        <v>12284926</v>
      </c>
      <c r="R479" s="17">
        <v>690068</v>
      </c>
      <c r="S479" s="17">
        <v>2269</v>
      </c>
      <c r="T479" s="17">
        <v>-711356</v>
      </c>
      <c r="U479" s="17">
        <f t="shared" si="15"/>
        <v>1403693</v>
      </c>
      <c r="V479" s="17">
        <f t="shared" si="14"/>
        <v>1403693</v>
      </c>
      <c r="W479" s="17">
        <v>735038.52079245448</v>
      </c>
      <c r="X479" s="11">
        <v>1.4263616620215509</v>
      </c>
      <c r="Z479" s="27"/>
      <c r="AA479" s="27"/>
      <c r="AB479" s="27"/>
      <c r="AC479" s="27"/>
      <c r="AD479" s="27"/>
      <c r="AE479" s="27"/>
      <c r="AF479" s="27"/>
      <c r="AG479" s="27"/>
      <c r="AH479" s="28"/>
      <c r="AI479" s="29"/>
      <c r="AJ479" s="30"/>
    </row>
    <row r="480" spans="1:36" s="24" customFormat="1" x14ac:dyDescent="0.25">
      <c r="A480" s="1">
        <v>6009112</v>
      </c>
      <c r="B480" t="s">
        <v>1234</v>
      </c>
      <c r="C480" t="s">
        <v>853</v>
      </c>
      <c r="D480" t="s">
        <v>30</v>
      </c>
      <c r="E480" s="1" t="s">
        <v>1235</v>
      </c>
      <c r="F480" t="s">
        <v>27</v>
      </c>
      <c r="G480" s="19">
        <v>110</v>
      </c>
      <c r="H480" s="19">
        <v>10970</v>
      </c>
      <c r="I480" s="19">
        <v>28810</v>
      </c>
      <c r="J480" s="19">
        <v>38</v>
      </c>
      <c r="K480" s="19">
        <v>34</v>
      </c>
      <c r="L480" s="19">
        <v>0</v>
      </c>
      <c r="M480" s="19">
        <v>1</v>
      </c>
      <c r="N480" s="16">
        <v>43282</v>
      </c>
      <c r="O480" s="16">
        <v>43646</v>
      </c>
      <c r="P480" s="17">
        <v>6414851</v>
      </c>
      <c r="Q480" s="17">
        <v>12598100</v>
      </c>
      <c r="R480" s="17">
        <v>-2031636</v>
      </c>
      <c r="S480" s="17">
        <v>0</v>
      </c>
      <c r="T480" s="17">
        <v>-1515234</v>
      </c>
      <c r="U480" s="17">
        <f t="shared" si="15"/>
        <v>-516402</v>
      </c>
      <c r="V480" s="17">
        <f t="shared" si="14"/>
        <v>-516402</v>
      </c>
      <c r="W480" s="17">
        <v>0</v>
      </c>
      <c r="X480" s="11">
        <v>1.371128676558717</v>
      </c>
      <c r="Z480" s="27"/>
      <c r="AA480" s="27"/>
      <c r="AB480" s="27"/>
      <c r="AC480" s="27"/>
      <c r="AD480" s="27"/>
      <c r="AE480" s="27"/>
      <c r="AF480" s="27"/>
      <c r="AG480" s="27"/>
      <c r="AH480" s="28"/>
      <c r="AI480" s="29"/>
      <c r="AJ480" s="30"/>
    </row>
    <row r="481" spans="1:36" s="24" customFormat="1" x14ac:dyDescent="0.25">
      <c r="A481" s="1">
        <v>6009799</v>
      </c>
      <c r="B481" t="s">
        <v>1304</v>
      </c>
      <c r="C481" t="s">
        <v>508</v>
      </c>
      <c r="D481" t="s">
        <v>977</v>
      </c>
      <c r="E481" s="1" t="s">
        <v>978</v>
      </c>
      <c r="F481" t="s">
        <v>234</v>
      </c>
      <c r="G481" s="19">
        <v>112</v>
      </c>
      <c r="H481" s="19">
        <v>22770</v>
      </c>
      <c r="I481" s="19">
        <v>32362</v>
      </c>
      <c r="J481" s="19">
        <v>4</v>
      </c>
      <c r="K481" s="19">
        <v>24</v>
      </c>
      <c r="L481" s="19">
        <v>0</v>
      </c>
      <c r="M481" s="19">
        <v>15</v>
      </c>
      <c r="N481" s="16">
        <v>43466</v>
      </c>
      <c r="O481" s="16">
        <v>43830</v>
      </c>
      <c r="P481" s="17">
        <v>7559278</v>
      </c>
      <c r="Q481" s="17">
        <v>7561817</v>
      </c>
      <c r="R481" s="17">
        <v>454832</v>
      </c>
      <c r="S481" s="17">
        <v>212000</v>
      </c>
      <c r="T481" s="17">
        <v>-269931</v>
      </c>
      <c r="U481" s="17">
        <f t="shared" si="15"/>
        <v>936763</v>
      </c>
      <c r="V481" s="17">
        <f t="shared" si="14"/>
        <v>936763</v>
      </c>
      <c r="W481" s="17">
        <v>1108714</v>
      </c>
      <c r="X481" s="11">
        <v>0.92436626354641116</v>
      </c>
      <c r="Z481" s="27"/>
      <c r="AA481" s="27"/>
      <c r="AB481" s="27"/>
      <c r="AC481" s="27"/>
      <c r="AD481" s="27"/>
      <c r="AE481" s="27"/>
      <c r="AF481" s="27"/>
      <c r="AG481" s="27"/>
      <c r="AH481" s="28"/>
      <c r="AI481" s="29"/>
      <c r="AJ481" s="30"/>
    </row>
    <row r="482" spans="1:36" s="24" customFormat="1" x14ac:dyDescent="0.25">
      <c r="A482" s="1">
        <v>6000251</v>
      </c>
      <c r="B482" t="s">
        <v>71</v>
      </c>
      <c r="C482" t="s">
        <v>72</v>
      </c>
      <c r="D482" t="s">
        <v>73</v>
      </c>
      <c r="E482" s="1" t="s">
        <v>74</v>
      </c>
      <c r="F482" t="s">
        <v>22</v>
      </c>
      <c r="G482" s="19">
        <v>118</v>
      </c>
      <c r="H482" s="19">
        <v>15916</v>
      </c>
      <c r="I482" s="19">
        <v>21436</v>
      </c>
      <c r="J482" s="19">
        <v>2</v>
      </c>
      <c r="K482" s="19">
        <v>58</v>
      </c>
      <c r="L482" s="19">
        <v>0</v>
      </c>
      <c r="M482" s="19">
        <v>0</v>
      </c>
      <c r="N482" s="16">
        <v>43466</v>
      </c>
      <c r="O482" s="16">
        <v>43830</v>
      </c>
      <c r="P482" s="17">
        <v>4033017</v>
      </c>
      <c r="Q482" s="17">
        <v>5799535</v>
      </c>
      <c r="R482" s="17">
        <v>-2045698</v>
      </c>
      <c r="S482" s="17">
        <v>0</v>
      </c>
      <c r="T482" s="17">
        <v>-233595</v>
      </c>
      <c r="U482" s="17">
        <f t="shared" si="15"/>
        <v>-1812103</v>
      </c>
      <c r="V482" s="17">
        <f t="shared" si="14"/>
        <v>-1812103</v>
      </c>
      <c r="W482" s="17">
        <v>-2019077</v>
      </c>
      <c r="X482" s="11">
        <v>0.82157282166208145</v>
      </c>
      <c r="Z482" s="27"/>
      <c r="AA482" s="27"/>
      <c r="AB482" s="27"/>
      <c r="AC482" s="27"/>
      <c r="AD482" s="27"/>
      <c r="AE482" s="27"/>
      <c r="AF482" s="27"/>
      <c r="AG482" s="27"/>
      <c r="AH482" s="28"/>
      <c r="AI482" s="29"/>
      <c r="AJ482" s="30"/>
    </row>
    <row r="483" spans="1:36" s="24" customFormat="1" x14ac:dyDescent="0.25">
      <c r="A483" s="1">
        <v>6000327</v>
      </c>
      <c r="B483" t="s">
        <v>88</v>
      </c>
      <c r="C483" t="s">
        <v>89</v>
      </c>
      <c r="D483" t="s">
        <v>90</v>
      </c>
      <c r="E483" s="1" t="s">
        <v>91</v>
      </c>
      <c r="F483" t="s">
        <v>27</v>
      </c>
      <c r="G483" s="19">
        <v>155</v>
      </c>
      <c r="H483" s="19">
        <v>27809</v>
      </c>
      <c r="I483" s="19">
        <v>38831</v>
      </c>
      <c r="J483" s="19">
        <v>8</v>
      </c>
      <c r="K483" s="19">
        <v>33</v>
      </c>
      <c r="L483" s="19">
        <v>27</v>
      </c>
      <c r="M483" s="19">
        <v>0</v>
      </c>
      <c r="N483" s="16">
        <v>43466</v>
      </c>
      <c r="O483" s="16">
        <v>43830</v>
      </c>
      <c r="P483" s="17">
        <v>10387977</v>
      </c>
      <c r="Q483" s="17">
        <v>10393929</v>
      </c>
      <c r="R483" s="17">
        <v>11829</v>
      </c>
      <c r="S483" s="17">
        <v>237500</v>
      </c>
      <c r="T483" s="17">
        <v>-309366</v>
      </c>
      <c r="U483" s="17">
        <f t="shared" si="15"/>
        <v>558695</v>
      </c>
      <c r="V483" s="17">
        <f t="shared" si="14"/>
        <v>558695</v>
      </c>
      <c r="W483" s="17">
        <v>326331</v>
      </c>
      <c r="X483" s="11">
        <v>0.86480581791846478</v>
      </c>
      <c r="Z483" s="27"/>
      <c r="AA483" s="27"/>
      <c r="AB483" s="27"/>
      <c r="AC483" s="27"/>
      <c r="AD483" s="27"/>
      <c r="AE483" s="27"/>
      <c r="AF483" s="27"/>
      <c r="AG483" s="27"/>
      <c r="AH483" s="28"/>
      <c r="AI483" s="29"/>
      <c r="AJ483" s="30"/>
    </row>
    <row r="484" spans="1:36" s="24" customFormat="1" x14ac:dyDescent="0.25">
      <c r="A484" s="1">
        <v>6003339</v>
      </c>
      <c r="B484" t="s">
        <v>568</v>
      </c>
      <c r="C484" t="s">
        <v>240</v>
      </c>
      <c r="D484" t="s">
        <v>569</v>
      </c>
      <c r="E484" s="1" t="s">
        <v>570</v>
      </c>
      <c r="F484" t="s">
        <v>571</v>
      </c>
      <c r="G484" s="19">
        <v>109</v>
      </c>
      <c r="H484" s="19">
        <v>17013</v>
      </c>
      <c r="I484" s="19">
        <v>22686</v>
      </c>
      <c r="J484" s="19">
        <v>7</v>
      </c>
      <c r="K484" s="19">
        <v>51</v>
      </c>
      <c r="L484" s="19">
        <v>0</v>
      </c>
      <c r="M484" s="19">
        <v>0</v>
      </c>
      <c r="N484" s="16">
        <v>43466</v>
      </c>
      <c r="O484" s="16">
        <v>43830</v>
      </c>
      <c r="P484" s="17">
        <v>5479852</v>
      </c>
      <c r="Q484" s="17">
        <v>5479862</v>
      </c>
      <c r="R484" s="17">
        <v>385526</v>
      </c>
      <c r="S484" s="17">
        <v>50556</v>
      </c>
      <c r="T484" s="17">
        <v>-308100</v>
      </c>
      <c r="U484" s="17">
        <f t="shared" si="15"/>
        <v>744182</v>
      </c>
      <c r="V484" s="17">
        <f t="shared" si="14"/>
        <v>744182</v>
      </c>
      <c r="W484" s="17">
        <v>696096</v>
      </c>
      <c r="X484" s="11">
        <v>0.87220698598975277</v>
      </c>
      <c r="Z484" s="27"/>
      <c r="AA484" s="27"/>
      <c r="AB484" s="27"/>
      <c r="AC484" s="27"/>
      <c r="AD484" s="27"/>
      <c r="AE484" s="27"/>
      <c r="AF484" s="27"/>
      <c r="AG484" s="27"/>
      <c r="AH484" s="28"/>
      <c r="AI484" s="29"/>
      <c r="AJ484" s="30"/>
    </row>
    <row r="485" spans="1:36" s="24" customFormat="1" x14ac:dyDescent="0.25">
      <c r="A485" s="1">
        <v>6011712</v>
      </c>
      <c r="B485" t="s">
        <v>1384</v>
      </c>
      <c r="C485" t="s">
        <v>1202</v>
      </c>
      <c r="D485" t="s">
        <v>663</v>
      </c>
      <c r="E485" s="1" t="s">
        <v>664</v>
      </c>
      <c r="F485" t="s">
        <v>108</v>
      </c>
      <c r="G485" s="19">
        <v>130</v>
      </c>
      <c r="H485" s="19">
        <v>14593</v>
      </c>
      <c r="I485" s="19">
        <v>37215</v>
      </c>
      <c r="J485" s="19">
        <v>20</v>
      </c>
      <c r="K485" s="19">
        <v>55</v>
      </c>
      <c r="L485" s="19">
        <v>0</v>
      </c>
      <c r="M485" s="19">
        <v>0</v>
      </c>
      <c r="N485" s="16">
        <v>43374</v>
      </c>
      <c r="O485" s="16">
        <v>43738</v>
      </c>
      <c r="P485" s="17">
        <v>8501786</v>
      </c>
      <c r="Q485" s="17">
        <v>8653032</v>
      </c>
      <c r="R485" s="17">
        <v>-76157</v>
      </c>
      <c r="S485" s="17">
        <v>2251</v>
      </c>
      <c r="T485" s="17">
        <v>-296184</v>
      </c>
      <c r="U485" s="17">
        <f t="shared" si="15"/>
        <v>222278</v>
      </c>
      <c r="V485" s="17">
        <f t="shared" si="14"/>
        <v>222278</v>
      </c>
      <c r="W485" s="17">
        <v>184061</v>
      </c>
      <c r="X485" s="11">
        <v>1.1353043672720158</v>
      </c>
      <c r="Z485" s="27"/>
      <c r="AA485" s="27"/>
      <c r="AB485" s="27"/>
      <c r="AC485" s="27"/>
      <c r="AD485" s="27"/>
      <c r="AE485" s="27"/>
      <c r="AF485" s="27"/>
      <c r="AG485" s="27"/>
      <c r="AH485" s="28"/>
      <c r="AI485" s="29"/>
      <c r="AJ485" s="30"/>
    </row>
    <row r="486" spans="1:36" s="24" customFormat="1" x14ac:dyDescent="0.25">
      <c r="A486" s="1">
        <v>6007355</v>
      </c>
      <c r="B486" t="s">
        <v>1063</v>
      </c>
      <c r="C486" t="s">
        <v>292</v>
      </c>
      <c r="D486" t="s">
        <v>1064</v>
      </c>
      <c r="E486" s="1" t="s">
        <v>495</v>
      </c>
      <c r="F486" t="s">
        <v>27</v>
      </c>
      <c r="G486" s="19">
        <v>51</v>
      </c>
      <c r="H486" s="19">
        <v>10767</v>
      </c>
      <c r="I486" s="19">
        <v>15379</v>
      </c>
      <c r="J486" s="19">
        <v>1</v>
      </c>
      <c r="K486" s="19">
        <v>21</v>
      </c>
      <c r="L486" s="19">
        <v>0</v>
      </c>
      <c r="M486" s="19">
        <v>2</v>
      </c>
      <c r="N486" s="16">
        <v>43466</v>
      </c>
      <c r="O486" s="16">
        <v>43830</v>
      </c>
      <c r="P486" s="17">
        <v>4248815</v>
      </c>
      <c r="Q486" s="17">
        <v>4512108</v>
      </c>
      <c r="R486" s="17">
        <v>-107023</v>
      </c>
      <c r="S486" s="17">
        <v>3053</v>
      </c>
      <c r="T486" s="17">
        <v>-556619</v>
      </c>
      <c r="U486" s="17">
        <f t="shared" si="15"/>
        <v>452649</v>
      </c>
      <c r="V486" s="17">
        <f t="shared" si="14"/>
        <v>452649</v>
      </c>
      <c r="W486" s="17">
        <v>1042359</v>
      </c>
      <c r="X486" s="11">
        <v>1.0043435915836842</v>
      </c>
      <c r="Z486" s="27"/>
      <c r="AA486" s="27"/>
      <c r="AB486" s="27"/>
      <c r="AC486" s="27"/>
      <c r="AD486" s="27"/>
      <c r="AE486" s="27"/>
      <c r="AF486" s="27"/>
      <c r="AG486" s="27"/>
      <c r="AH486" s="28"/>
      <c r="AI486" s="29"/>
      <c r="AJ486" s="30"/>
    </row>
    <row r="487" spans="1:36" s="24" customFormat="1" x14ac:dyDescent="0.25">
      <c r="A487" s="1">
        <v>6007371</v>
      </c>
      <c r="B487" t="s">
        <v>1065</v>
      </c>
      <c r="C487" t="s">
        <v>129</v>
      </c>
      <c r="D487" t="s">
        <v>30</v>
      </c>
      <c r="E487" s="1" t="s">
        <v>1066</v>
      </c>
      <c r="F487" t="s">
        <v>27</v>
      </c>
      <c r="G487" s="19">
        <v>196</v>
      </c>
      <c r="H487" s="19">
        <v>61067</v>
      </c>
      <c r="I487" s="19">
        <v>67842</v>
      </c>
      <c r="J487" s="19">
        <v>4</v>
      </c>
      <c r="K487" s="19">
        <v>68</v>
      </c>
      <c r="L487" s="19">
        <v>0</v>
      </c>
      <c r="M487" s="19">
        <v>14</v>
      </c>
      <c r="N487" s="16">
        <v>43466</v>
      </c>
      <c r="O487" s="16">
        <v>43830</v>
      </c>
      <c r="P487" s="17">
        <v>13312347</v>
      </c>
      <c r="Q487" s="17">
        <v>15180742</v>
      </c>
      <c r="R487" s="17">
        <v>541844</v>
      </c>
      <c r="S487" s="17">
        <v>250000</v>
      </c>
      <c r="T487" s="17">
        <v>-490767</v>
      </c>
      <c r="U487" s="17">
        <f t="shared" si="15"/>
        <v>1282611</v>
      </c>
      <c r="V487" s="17">
        <f t="shared" si="14"/>
        <v>1282611</v>
      </c>
      <c r="W487" s="17">
        <v>1536033</v>
      </c>
      <c r="X487" s="11">
        <v>0.95015408191229345</v>
      </c>
      <c r="Z487" s="27"/>
      <c r="AA487" s="27"/>
      <c r="AB487" s="27"/>
      <c r="AC487" s="27"/>
      <c r="AD487" s="27"/>
      <c r="AE487" s="27"/>
      <c r="AF487" s="27"/>
      <c r="AG487" s="27"/>
      <c r="AH487" s="28"/>
      <c r="AI487" s="29"/>
      <c r="AJ487" s="30"/>
    </row>
    <row r="488" spans="1:36" s="24" customFormat="1" x14ac:dyDescent="0.25">
      <c r="A488" s="1">
        <v>6005441</v>
      </c>
      <c r="B488" t="s">
        <v>838</v>
      </c>
      <c r="C488" t="s">
        <v>303</v>
      </c>
      <c r="D488" t="s">
        <v>839</v>
      </c>
      <c r="E488" s="1" t="s">
        <v>840</v>
      </c>
      <c r="F488" t="s">
        <v>484</v>
      </c>
      <c r="G488" s="19">
        <v>60</v>
      </c>
      <c r="H488" s="19">
        <v>10033</v>
      </c>
      <c r="I488" s="19">
        <v>19778</v>
      </c>
      <c r="J488" s="19">
        <v>2</v>
      </c>
      <c r="K488" s="19">
        <v>29</v>
      </c>
      <c r="L488" s="19">
        <v>0</v>
      </c>
      <c r="M488" s="19">
        <v>0</v>
      </c>
      <c r="N488" s="16">
        <v>43466</v>
      </c>
      <c r="O488" s="16">
        <v>43830</v>
      </c>
      <c r="P488" s="17">
        <v>3452338</v>
      </c>
      <c r="Q488" s="17">
        <v>3706744</v>
      </c>
      <c r="R488" s="17">
        <v>290495</v>
      </c>
      <c r="S488" s="17">
        <v>21181</v>
      </c>
      <c r="T488" s="17">
        <v>-456141</v>
      </c>
      <c r="U488" s="17">
        <f t="shared" si="15"/>
        <v>767817</v>
      </c>
      <c r="V488" s="17">
        <f t="shared" si="14"/>
        <v>767817</v>
      </c>
      <c r="W488" s="17">
        <v>723264</v>
      </c>
      <c r="X488" s="11" t="s">
        <v>1620</v>
      </c>
      <c r="Z488" s="27"/>
      <c r="AA488" s="27"/>
      <c r="AB488" s="27"/>
      <c r="AC488" s="27"/>
      <c r="AD488" s="27"/>
      <c r="AE488" s="27"/>
      <c r="AF488" s="27"/>
      <c r="AG488" s="27"/>
      <c r="AH488" s="28"/>
      <c r="AI488" s="29"/>
      <c r="AJ488" s="30"/>
    </row>
    <row r="489" spans="1:36" s="24" customFormat="1" x14ac:dyDescent="0.25">
      <c r="A489" s="1">
        <v>6007413</v>
      </c>
      <c r="B489" t="s">
        <v>1067</v>
      </c>
      <c r="C489" t="s">
        <v>1068</v>
      </c>
      <c r="D489" t="s">
        <v>1069</v>
      </c>
      <c r="E489" s="1" t="s">
        <v>1070</v>
      </c>
      <c r="F489" t="s">
        <v>1071</v>
      </c>
      <c r="G489" s="19">
        <v>119</v>
      </c>
      <c r="H489" s="19">
        <v>13685</v>
      </c>
      <c r="I489" s="19">
        <v>29359</v>
      </c>
      <c r="J489" s="19">
        <v>16</v>
      </c>
      <c r="K489" s="19">
        <v>35</v>
      </c>
      <c r="L489" s="19">
        <v>11</v>
      </c>
      <c r="M489" s="19">
        <v>0</v>
      </c>
      <c r="N489" s="16">
        <v>43466</v>
      </c>
      <c r="O489" s="16">
        <v>43830</v>
      </c>
      <c r="P489" s="17">
        <v>5902710</v>
      </c>
      <c r="Q489" s="17">
        <v>7207411</v>
      </c>
      <c r="R489" s="17">
        <v>-411107</v>
      </c>
      <c r="S489" s="17">
        <v>241121</v>
      </c>
      <c r="T489" s="17">
        <v>-228900</v>
      </c>
      <c r="U489" s="17">
        <f t="shared" si="15"/>
        <v>58914</v>
      </c>
      <c r="V489" s="17">
        <f t="shared" si="14"/>
        <v>58914</v>
      </c>
      <c r="W489" s="17">
        <v>-236162</v>
      </c>
      <c r="X489" s="11">
        <v>1.0449643250915635</v>
      </c>
      <c r="Z489" s="27"/>
      <c r="AA489" s="27"/>
      <c r="AB489" s="27"/>
      <c r="AC489" s="27"/>
      <c r="AD489" s="27"/>
      <c r="AE489" s="27"/>
      <c r="AF489" s="27"/>
      <c r="AG489" s="27"/>
      <c r="AH489" s="28"/>
      <c r="AI489" s="29"/>
      <c r="AJ489" s="30"/>
    </row>
    <row r="490" spans="1:36" s="24" customFormat="1" x14ac:dyDescent="0.25">
      <c r="A490" s="1">
        <v>6004741</v>
      </c>
      <c r="B490" t="s">
        <v>763</v>
      </c>
      <c r="C490" t="s">
        <v>312</v>
      </c>
      <c r="D490" t="s">
        <v>764</v>
      </c>
      <c r="E490" s="1" t="s">
        <v>765</v>
      </c>
      <c r="F490" t="s">
        <v>27</v>
      </c>
      <c r="G490" s="19">
        <v>199</v>
      </c>
      <c r="H490" s="19">
        <v>53471</v>
      </c>
      <c r="I490" s="19">
        <v>63631</v>
      </c>
      <c r="J490" s="19">
        <v>8</v>
      </c>
      <c r="K490" s="19">
        <v>94</v>
      </c>
      <c r="L490" s="19">
        <v>1</v>
      </c>
      <c r="M490" s="19">
        <v>0</v>
      </c>
      <c r="N490" s="16">
        <v>43466</v>
      </c>
      <c r="O490" s="16">
        <v>43830</v>
      </c>
      <c r="P490" s="17">
        <v>10806429</v>
      </c>
      <c r="Q490" s="17">
        <v>11263459</v>
      </c>
      <c r="R490" s="17">
        <v>-311958</v>
      </c>
      <c r="S490" s="17">
        <v>47715</v>
      </c>
      <c r="T490" s="17">
        <v>-882241</v>
      </c>
      <c r="U490" s="17">
        <f t="shared" si="15"/>
        <v>617998</v>
      </c>
      <c r="V490" s="17">
        <f t="shared" si="14"/>
        <v>617998</v>
      </c>
      <c r="W490" s="17">
        <v>361036</v>
      </c>
      <c r="X490" s="11">
        <v>0.65229948748725541</v>
      </c>
      <c r="Z490" s="27"/>
      <c r="AA490" s="27"/>
      <c r="AB490" s="27"/>
      <c r="AC490" s="27"/>
      <c r="AD490" s="27"/>
      <c r="AE490" s="27"/>
      <c r="AF490" s="27"/>
      <c r="AG490" s="27"/>
      <c r="AH490" s="28"/>
      <c r="AI490" s="29"/>
      <c r="AJ490" s="30"/>
    </row>
    <row r="491" spans="1:36" s="24" customFormat="1" x14ac:dyDescent="0.25">
      <c r="A491" s="1">
        <v>6007447</v>
      </c>
      <c r="B491" t="s">
        <v>1075</v>
      </c>
      <c r="C491">
        <v>0</v>
      </c>
      <c r="D491" t="s">
        <v>1076</v>
      </c>
      <c r="E491" s="1" t="s">
        <v>1077</v>
      </c>
      <c r="F491" t="s">
        <v>953</v>
      </c>
      <c r="G491" s="19">
        <v>125</v>
      </c>
      <c r="H491" s="19">
        <v>12557</v>
      </c>
      <c r="I491" s="19">
        <v>37474</v>
      </c>
      <c r="J491" s="19">
        <v>125</v>
      </c>
      <c r="K491" s="19">
        <v>0</v>
      </c>
      <c r="L491" s="19">
        <v>0</v>
      </c>
      <c r="M491" s="19">
        <v>0</v>
      </c>
      <c r="N491" s="16">
        <v>43282</v>
      </c>
      <c r="O491" s="16">
        <v>43646</v>
      </c>
      <c r="P491" s="17">
        <v>7991361</v>
      </c>
      <c r="Q491" s="17">
        <v>10009106</v>
      </c>
      <c r="R491" s="17">
        <v>-781809</v>
      </c>
      <c r="S491" s="17">
        <v>0</v>
      </c>
      <c r="T491" s="17">
        <v>-1240591</v>
      </c>
      <c r="U491" s="17">
        <f t="shared" si="15"/>
        <v>458782</v>
      </c>
      <c r="V491" s="17">
        <f t="shared" si="14"/>
        <v>458782</v>
      </c>
      <c r="W491" s="17">
        <v>284789</v>
      </c>
      <c r="X491" s="11">
        <v>1.4042421095817796</v>
      </c>
      <c r="Z491" s="27"/>
      <c r="AA491" s="27"/>
      <c r="AB491" s="27"/>
      <c r="AC491" s="27"/>
      <c r="AD491" s="27"/>
      <c r="AE491" s="27"/>
      <c r="AF491" s="27"/>
      <c r="AG491" s="27"/>
      <c r="AH491" s="28"/>
      <c r="AI491" s="29"/>
      <c r="AJ491" s="30"/>
    </row>
    <row r="492" spans="1:36" s="24" customFormat="1" x14ac:dyDescent="0.25">
      <c r="A492" s="1">
        <v>6003792</v>
      </c>
      <c r="B492" t="s">
        <v>645</v>
      </c>
      <c r="C492" t="s">
        <v>51</v>
      </c>
      <c r="D492" t="s">
        <v>646</v>
      </c>
      <c r="E492" s="1" t="s">
        <v>647</v>
      </c>
      <c r="F492" t="s">
        <v>610</v>
      </c>
      <c r="G492" s="19">
        <v>60</v>
      </c>
      <c r="H492" s="19">
        <v>8949</v>
      </c>
      <c r="I492" s="19">
        <v>15549</v>
      </c>
      <c r="J492" s="19">
        <v>4</v>
      </c>
      <c r="K492" s="19">
        <v>28</v>
      </c>
      <c r="L492" s="19">
        <v>0</v>
      </c>
      <c r="M492" s="19">
        <v>0</v>
      </c>
      <c r="N492" s="16">
        <v>43466</v>
      </c>
      <c r="O492" s="16">
        <v>43830</v>
      </c>
      <c r="P492" s="17">
        <v>2296632</v>
      </c>
      <c r="Q492" s="17">
        <v>2876068</v>
      </c>
      <c r="R492" s="17">
        <v>373405</v>
      </c>
      <c r="S492" s="17">
        <v>0</v>
      </c>
      <c r="T492" s="17">
        <v>-179432</v>
      </c>
      <c r="U492" s="17">
        <f t="shared" si="15"/>
        <v>552837</v>
      </c>
      <c r="V492" s="17">
        <f t="shared" si="14"/>
        <v>552837</v>
      </c>
      <c r="W492" s="17">
        <v>431603.15937393857</v>
      </c>
      <c r="X492" s="11">
        <v>0.80315263733348863</v>
      </c>
      <c r="Z492" s="27"/>
      <c r="AA492" s="27"/>
      <c r="AB492" s="27"/>
      <c r="AC492" s="27"/>
      <c r="AD492" s="27"/>
      <c r="AE492" s="27"/>
      <c r="AF492" s="27"/>
      <c r="AG492" s="27"/>
      <c r="AH492" s="28"/>
      <c r="AI492" s="29"/>
      <c r="AJ492" s="30"/>
    </row>
    <row r="493" spans="1:36" s="24" customFormat="1" x14ac:dyDescent="0.25">
      <c r="A493" s="1">
        <v>6012470</v>
      </c>
      <c r="B493" t="s">
        <v>1411</v>
      </c>
      <c r="C493" t="s">
        <v>1202</v>
      </c>
      <c r="D493" t="s">
        <v>1412</v>
      </c>
      <c r="E493" s="1" t="s">
        <v>1413</v>
      </c>
      <c r="F493" t="s">
        <v>158</v>
      </c>
      <c r="G493" s="19">
        <v>89</v>
      </c>
      <c r="H493" s="19">
        <v>9625</v>
      </c>
      <c r="I493" s="19">
        <v>22365</v>
      </c>
      <c r="J493" s="19">
        <v>15</v>
      </c>
      <c r="K493" s="19">
        <v>37</v>
      </c>
      <c r="L493" s="19">
        <v>0</v>
      </c>
      <c r="M493" s="19">
        <v>0</v>
      </c>
      <c r="N493" s="16">
        <v>43374</v>
      </c>
      <c r="O493" s="16">
        <v>43738</v>
      </c>
      <c r="P493" s="17">
        <v>4891656</v>
      </c>
      <c r="Q493" s="17">
        <v>5052610</v>
      </c>
      <c r="R493" s="17">
        <v>-483043</v>
      </c>
      <c r="S493" s="17">
        <v>1541</v>
      </c>
      <c r="T493" s="17">
        <v>-822509</v>
      </c>
      <c r="U493" s="17">
        <f t="shared" si="15"/>
        <v>341007</v>
      </c>
      <c r="V493" s="17">
        <f t="shared" si="14"/>
        <v>341007</v>
      </c>
      <c r="W493" s="17">
        <v>-272130.65099974722</v>
      </c>
      <c r="X493" s="11">
        <v>1.3598697459188482</v>
      </c>
      <c r="Z493" s="27"/>
      <c r="AA493" s="27"/>
      <c r="AB493" s="27"/>
      <c r="AC493" s="27"/>
      <c r="AD493" s="27"/>
      <c r="AE493" s="27"/>
      <c r="AF493" s="27"/>
      <c r="AG493" s="27"/>
      <c r="AH493" s="28"/>
      <c r="AI493" s="29"/>
      <c r="AJ493" s="30"/>
    </row>
    <row r="494" spans="1:36" s="24" customFormat="1" x14ac:dyDescent="0.25">
      <c r="A494" s="1">
        <v>6007488</v>
      </c>
      <c r="B494" t="s">
        <v>1078</v>
      </c>
      <c r="C494" t="s">
        <v>1079</v>
      </c>
      <c r="D494" t="s">
        <v>1080</v>
      </c>
      <c r="E494" s="1" t="s">
        <v>1081</v>
      </c>
      <c r="F494" t="s">
        <v>691</v>
      </c>
      <c r="G494" s="19">
        <v>109</v>
      </c>
      <c r="H494" s="19">
        <v>15330</v>
      </c>
      <c r="I494" s="19">
        <v>37582</v>
      </c>
      <c r="J494" s="19">
        <v>5</v>
      </c>
      <c r="K494" s="19">
        <v>52</v>
      </c>
      <c r="L494" s="19">
        <v>0</v>
      </c>
      <c r="M494" s="19">
        <v>0</v>
      </c>
      <c r="N494" s="16">
        <v>43466</v>
      </c>
      <c r="O494" s="16">
        <v>43830</v>
      </c>
      <c r="P494" s="17">
        <v>6655037</v>
      </c>
      <c r="Q494" s="17">
        <v>8292213</v>
      </c>
      <c r="R494" s="17">
        <v>135358</v>
      </c>
      <c r="S494" s="17">
        <v>24417</v>
      </c>
      <c r="T494" s="17">
        <v>-991422</v>
      </c>
      <c r="U494" s="17">
        <f t="shared" si="15"/>
        <v>1151197</v>
      </c>
      <c r="V494" s="17">
        <f t="shared" si="14"/>
        <v>1151197</v>
      </c>
      <c r="W494" s="17">
        <v>854012</v>
      </c>
      <c r="X494" s="11">
        <v>0.97453490553783528</v>
      </c>
      <c r="Z494" s="27"/>
      <c r="AA494" s="27"/>
      <c r="AB494" s="27"/>
      <c r="AC494" s="27"/>
      <c r="AD494" s="27"/>
      <c r="AE494" s="27"/>
      <c r="AF494" s="27"/>
      <c r="AG494" s="27"/>
      <c r="AH494" s="28"/>
      <c r="AI494" s="29"/>
      <c r="AJ494" s="30"/>
    </row>
    <row r="495" spans="1:36" s="24" customFormat="1" x14ac:dyDescent="0.25">
      <c r="A495" s="1">
        <v>6007512</v>
      </c>
      <c r="B495" t="s">
        <v>1088</v>
      </c>
      <c r="C495" t="s">
        <v>853</v>
      </c>
      <c r="D495" t="s">
        <v>1016</v>
      </c>
      <c r="E495" s="1" t="s">
        <v>1017</v>
      </c>
      <c r="F495" t="s">
        <v>290</v>
      </c>
      <c r="G495" s="19">
        <v>90</v>
      </c>
      <c r="H495" s="19">
        <v>5056</v>
      </c>
      <c r="I495" s="19">
        <v>26702</v>
      </c>
      <c r="J495" s="19">
        <v>66</v>
      </c>
      <c r="K495" s="19">
        <v>12</v>
      </c>
      <c r="L495" s="19">
        <v>0</v>
      </c>
      <c r="M495" s="19">
        <v>0</v>
      </c>
      <c r="N495" s="16">
        <v>43282</v>
      </c>
      <c r="O495" s="16">
        <v>43646</v>
      </c>
      <c r="P495" s="17">
        <v>7620826</v>
      </c>
      <c r="Q495" s="17">
        <v>11430503</v>
      </c>
      <c r="R495" s="17">
        <v>-323040</v>
      </c>
      <c r="S495" s="17">
        <v>0</v>
      </c>
      <c r="T495" s="17">
        <v>-2208216</v>
      </c>
      <c r="U495" s="17">
        <f t="shared" si="15"/>
        <v>1885176</v>
      </c>
      <c r="V495" s="17">
        <f t="shared" si="14"/>
        <v>1885176</v>
      </c>
      <c r="W495" s="17">
        <v>1098389.7162179602</v>
      </c>
      <c r="X495" s="11">
        <v>1.2446765001676166</v>
      </c>
      <c r="Z495" s="27"/>
      <c r="AA495" s="27"/>
      <c r="AB495" s="27"/>
      <c r="AC495" s="27"/>
      <c r="AD495" s="27"/>
      <c r="AE495" s="27"/>
      <c r="AF495" s="27"/>
      <c r="AG495" s="27"/>
      <c r="AH495" s="28"/>
      <c r="AI495" s="29"/>
      <c r="AJ495" s="30"/>
    </row>
    <row r="496" spans="1:36" s="24" customFormat="1" x14ac:dyDescent="0.25">
      <c r="A496" s="1">
        <v>6007504</v>
      </c>
      <c r="B496" t="s">
        <v>1085</v>
      </c>
      <c r="C496" t="s">
        <v>51</v>
      </c>
      <c r="D496" t="s">
        <v>1086</v>
      </c>
      <c r="E496" s="1" t="s">
        <v>1087</v>
      </c>
      <c r="F496" t="s">
        <v>454</v>
      </c>
      <c r="G496" s="19">
        <v>74</v>
      </c>
      <c r="H496" s="19">
        <v>9100</v>
      </c>
      <c r="I496" s="19">
        <v>11052</v>
      </c>
      <c r="J496" s="19">
        <v>2</v>
      </c>
      <c r="K496" s="19">
        <v>36</v>
      </c>
      <c r="L496" s="19">
        <v>0</v>
      </c>
      <c r="M496" s="19">
        <v>0</v>
      </c>
      <c r="N496" s="16">
        <v>43466</v>
      </c>
      <c r="O496" s="16">
        <v>43830</v>
      </c>
      <c r="P496" s="17">
        <v>1646681</v>
      </c>
      <c r="Q496" s="17">
        <v>1844568</v>
      </c>
      <c r="R496" s="17">
        <v>-283194</v>
      </c>
      <c r="S496" s="17">
        <v>0</v>
      </c>
      <c r="T496" s="17">
        <v>-60379</v>
      </c>
      <c r="U496" s="17">
        <f t="shared" si="15"/>
        <v>-222815</v>
      </c>
      <c r="V496" s="17">
        <f t="shared" si="14"/>
        <v>-222815</v>
      </c>
      <c r="W496" s="17">
        <v>-206677</v>
      </c>
      <c r="X496" s="11">
        <v>0.84197679560582783</v>
      </c>
      <c r="Z496" s="27"/>
      <c r="AA496" s="27"/>
      <c r="AB496" s="27"/>
      <c r="AC496" s="27"/>
      <c r="AD496" s="27"/>
      <c r="AE496" s="27"/>
      <c r="AF496" s="27"/>
      <c r="AG496" s="27"/>
      <c r="AH496" s="28"/>
      <c r="AI496" s="29"/>
      <c r="AJ496" s="30"/>
    </row>
    <row r="497" spans="1:36" s="24" customFormat="1" x14ac:dyDescent="0.25">
      <c r="A497" s="1">
        <v>6007546</v>
      </c>
      <c r="B497" t="s">
        <v>1092</v>
      </c>
      <c r="C497" t="s">
        <v>51</v>
      </c>
      <c r="D497" t="s">
        <v>1093</v>
      </c>
      <c r="E497" s="1" t="s">
        <v>1094</v>
      </c>
      <c r="F497" t="s">
        <v>953</v>
      </c>
      <c r="G497" s="19">
        <v>81</v>
      </c>
      <c r="H497" s="19">
        <v>10989</v>
      </c>
      <c r="I497" s="19">
        <v>14835</v>
      </c>
      <c r="J497" s="19">
        <v>9</v>
      </c>
      <c r="K497" s="19">
        <v>36</v>
      </c>
      <c r="L497" s="19">
        <v>0</v>
      </c>
      <c r="M497" s="19">
        <v>0</v>
      </c>
      <c r="N497" s="16">
        <v>43466</v>
      </c>
      <c r="O497" s="16">
        <v>43830</v>
      </c>
      <c r="P497" s="17">
        <v>2256874</v>
      </c>
      <c r="Q497" s="17">
        <v>2897049</v>
      </c>
      <c r="R497" s="17">
        <v>-77675</v>
      </c>
      <c r="S497" s="17">
        <v>0</v>
      </c>
      <c r="T497" s="17">
        <v>-44172</v>
      </c>
      <c r="U497" s="17">
        <f t="shared" si="15"/>
        <v>-33503</v>
      </c>
      <c r="V497" s="17">
        <f t="shared" si="14"/>
        <v>-33503</v>
      </c>
      <c r="W497" s="17">
        <v>11492007.338709679</v>
      </c>
      <c r="X497" s="11">
        <v>1.0002267073900313</v>
      </c>
      <c r="Z497" s="27"/>
      <c r="AA497" s="27"/>
      <c r="AB497" s="27"/>
      <c r="AC497" s="27"/>
      <c r="AD497" s="27"/>
      <c r="AE497" s="27"/>
      <c r="AF497" s="27"/>
      <c r="AG497" s="27"/>
      <c r="AH497" s="28"/>
      <c r="AI497" s="29"/>
      <c r="AJ497" s="30"/>
    </row>
    <row r="498" spans="1:36" s="24" customFormat="1" x14ac:dyDescent="0.25">
      <c r="A498" s="1">
        <v>6007561</v>
      </c>
      <c r="B498" t="s">
        <v>1095</v>
      </c>
      <c r="C498" t="s">
        <v>51</v>
      </c>
      <c r="D498" t="s">
        <v>1096</v>
      </c>
      <c r="E498" s="1" t="s">
        <v>1097</v>
      </c>
      <c r="F498" t="s">
        <v>860</v>
      </c>
      <c r="G498" s="19">
        <v>47</v>
      </c>
      <c r="H498" s="19">
        <v>7641</v>
      </c>
      <c r="I498" s="19">
        <v>9253</v>
      </c>
      <c r="J498" s="19">
        <v>1</v>
      </c>
      <c r="K498" s="19">
        <v>19</v>
      </c>
      <c r="L498" s="19">
        <v>0</v>
      </c>
      <c r="M498" s="19">
        <v>2</v>
      </c>
      <c r="N498" s="16">
        <v>43466</v>
      </c>
      <c r="O498" s="16">
        <v>43830</v>
      </c>
      <c r="P498" s="17">
        <v>1219472</v>
      </c>
      <c r="Q498" s="17">
        <v>1326285</v>
      </c>
      <c r="R498" s="17">
        <v>-168885</v>
      </c>
      <c r="S498" s="17">
        <v>0</v>
      </c>
      <c r="T498" s="17">
        <v>-47135</v>
      </c>
      <c r="U498" s="17">
        <f t="shared" si="15"/>
        <v>-121750</v>
      </c>
      <c r="V498" s="17">
        <f t="shared" si="14"/>
        <v>-121750</v>
      </c>
      <c r="W498" s="17">
        <v>-147367</v>
      </c>
      <c r="X498" s="11">
        <v>0.78091878391399161</v>
      </c>
      <c r="Z498" s="27"/>
      <c r="AA498" s="27"/>
      <c r="AB498" s="27"/>
      <c r="AC498" s="27"/>
      <c r="AD498" s="27"/>
      <c r="AE498" s="27"/>
      <c r="AF498" s="27"/>
      <c r="AG498" s="27"/>
      <c r="AH498" s="28"/>
      <c r="AI498" s="29"/>
      <c r="AJ498" s="30"/>
    </row>
    <row r="499" spans="1:36" s="24" customFormat="1" x14ac:dyDescent="0.25">
      <c r="A499" s="1">
        <v>6008502</v>
      </c>
      <c r="B499" t="s">
        <v>1192</v>
      </c>
      <c r="C499" t="s">
        <v>271</v>
      </c>
      <c r="D499" t="s">
        <v>1193</v>
      </c>
      <c r="E499" s="1" t="s">
        <v>1194</v>
      </c>
      <c r="F499" t="s">
        <v>1071</v>
      </c>
      <c r="G499" s="19">
        <v>91</v>
      </c>
      <c r="H499" s="19">
        <v>15744</v>
      </c>
      <c r="I499" s="19">
        <v>23905</v>
      </c>
      <c r="J499" s="19">
        <v>3</v>
      </c>
      <c r="K499" s="19">
        <v>44</v>
      </c>
      <c r="L499" s="19">
        <v>0</v>
      </c>
      <c r="M499" s="19">
        <v>0</v>
      </c>
      <c r="N499" s="16">
        <v>43466</v>
      </c>
      <c r="O499" s="16">
        <v>43830</v>
      </c>
      <c r="P499" s="17">
        <v>4482502</v>
      </c>
      <c r="Q499" s="17">
        <v>4814139</v>
      </c>
      <c r="R499" s="17">
        <v>-5720</v>
      </c>
      <c r="S499" s="17">
        <v>59638</v>
      </c>
      <c r="T499" s="17">
        <v>-174710</v>
      </c>
      <c r="U499" s="17">
        <f t="shared" si="15"/>
        <v>228628</v>
      </c>
      <c r="V499" s="17">
        <f t="shared" si="14"/>
        <v>228628</v>
      </c>
      <c r="W499" s="17">
        <v>157588</v>
      </c>
      <c r="X499" s="11">
        <v>0.97745286648711049</v>
      </c>
      <c r="Z499" s="27"/>
      <c r="AA499" s="27"/>
      <c r="AB499" s="27"/>
      <c r="AC499" s="27"/>
      <c r="AD499" s="27"/>
      <c r="AE499" s="27"/>
      <c r="AF499" s="27"/>
      <c r="AG499" s="27"/>
      <c r="AH499" s="28"/>
      <c r="AI499" s="29"/>
      <c r="AJ499" s="30"/>
    </row>
    <row r="500" spans="1:36" s="24" customFormat="1" x14ac:dyDescent="0.25">
      <c r="A500" s="1">
        <v>6011746</v>
      </c>
      <c r="B500" t="s">
        <v>1385</v>
      </c>
      <c r="C500" t="s">
        <v>72</v>
      </c>
      <c r="D500" t="s">
        <v>1149</v>
      </c>
      <c r="E500" s="1" t="s">
        <v>1142</v>
      </c>
      <c r="F500" t="s">
        <v>27</v>
      </c>
      <c r="G500" s="19">
        <v>148</v>
      </c>
      <c r="H500" s="19">
        <v>33090</v>
      </c>
      <c r="I500" s="19">
        <v>47311</v>
      </c>
      <c r="J500" s="19">
        <v>8</v>
      </c>
      <c r="K500" s="19">
        <v>70</v>
      </c>
      <c r="L500" s="19">
        <v>0</v>
      </c>
      <c r="M500" s="19">
        <v>0</v>
      </c>
      <c r="N500" s="16">
        <v>43466</v>
      </c>
      <c r="O500" s="16">
        <v>43830</v>
      </c>
      <c r="P500" s="17">
        <v>9074630</v>
      </c>
      <c r="Q500" s="17">
        <v>14990233</v>
      </c>
      <c r="R500" s="17">
        <v>1550442</v>
      </c>
      <c r="S500" s="17">
        <v>1986</v>
      </c>
      <c r="T500" s="17">
        <v>-859946</v>
      </c>
      <c r="U500" s="17">
        <f t="shared" si="15"/>
        <v>2412374</v>
      </c>
      <c r="V500" s="17">
        <f t="shared" si="14"/>
        <v>2412374</v>
      </c>
      <c r="W500" s="17">
        <v>2191909</v>
      </c>
      <c r="X500" s="11">
        <v>0.85321311434521796</v>
      </c>
      <c r="Z500" s="27"/>
      <c r="AA500" s="27"/>
      <c r="AB500" s="27"/>
      <c r="AC500" s="27"/>
      <c r="AD500" s="27"/>
      <c r="AE500" s="27"/>
      <c r="AF500" s="27"/>
      <c r="AG500" s="27"/>
      <c r="AH500" s="28"/>
      <c r="AI500" s="29"/>
      <c r="AJ500" s="30"/>
    </row>
    <row r="501" spans="1:36" s="24" customFormat="1" x14ac:dyDescent="0.25">
      <c r="A501" s="1">
        <v>6010078</v>
      </c>
      <c r="B501" t="s">
        <v>1332</v>
      </c>
      <c r="C501" t="s">
        <v>312</v>
      </c>
      <c r="D501" t="s">
        <v>1116</v>
      </c>
      <c r="E501" s="1" t="s">
        <v>1117</v>
      </c>
      <c r="F501" t="s">
        <v>27</v>
      </c>
      <c r="G501" s="19">
        <v>135</v>
      </c>
      <c r="H501" s="19">
        <v>36644</v>
      </c>
      <c r="I501" s="19">
        <v>42681</v>
      </c>
      <c r="J501" s="19">
        <v>12</v>
      </c>
      <c r="K501" s="19">
        <v>27</v>
      </c>
      <c r="L501" s="19">
        <v>3</v>
      </c>
      <c r="M501" s="19">
        <v>15</v>
      </c>
      <c r="N501" s="16">
        <v>43466</v>
      </c>
      <c r="O501" s="16">
        <v>43830</v>
      </c>
      <c r="P501" s="17">
        <v>8613665</v>
      </c>
      <c r="Q501" s="17">
        <v>9023702</v>
      </c>
      <c r="R501" s="17">
        <v>741683</v>
      </c>
      <c r="S501" s="17">
        <v>55771</v>
      </c>
      <c r="T501" s="17">
        <v>-605841</v>
      </c>
      <c r="U501" s="17">
        <f t="shared" si="15"/>
        <v>1403295</v>
      </c>
      <c r="V501" s="17">
        <f t="shared" si="14"/>
        <v>1403295</v>
      </c>
      <c r="W501" s="17">
        <v>1329220</v>
      </c>
      <c r="X501" s="11">
        <v>0.72107791002896449</v>
      </c>
      <c r="Z501" s="27"/>
      <c r="AA501" s="27"/>
      <c r="AB501" s="27"/>
      <c r="AC501" s="27"/>
      <c r="AD501" s="27"/>
      <c r="AE501" s="27"/>
      <c r="AF501" s="27"/>
      <c r="AG501" s="27"/>
      <c r="AH501" s="28"/>
      <c r="AI501" s="29"/>
      <c r="AJ501" s="30"/>
    </row>
    <row r="502" spans="1:36" s="24" customFormat="1" x14ac:dyDescent="0.25">
      <c r="A502" s="1">
        <v>6007082</v>
      </c>
      <c r="B502" t="s">
        <v>1031</v>
      </c>
      <c r="C502" t="s">
        <v>28</v>
      </c>
      <c r="D502" t="s">
        <v>145</v>
      </c>
      <c r="E502" s="1" t="s">
        <v>146</v>
      </c>
      <c r="F502" t="s">
        <v>147</v>
      </c>
      <c r="G502" s="19">
        <v>105</v>
      </c>
      <c r="H502" s="19">
        <v>16633</v>
      </c>
      <c r="I502" s="19">
        <v>19315</v>
      </c>
      <c r="J502" s="19">
        <v>3</v>
      </c>
      <c r="K502" s="19">
        <v>51</v>
      </c>
      <c r="L502" s="19">
        <v>0</v>
      </c>
      <c r="M502" s="19">
        <v>0</v>
      </c>
      <c r="N502" s="16">
        <v>43466</v>
      </c>
      <c r="O502" s="16">
        <v>43830</v>
      </c>
      <c r="P502" s="17">
        <v>2746973</v>
      </c>
      <c r="Q502" s="17">
        <v>3330441</v>
      </c>
      <c r="R502" s="17">
        <v>58681</v>
      </c>
      <c r="S502" s="17">
        <v>0</v>
      </c>
      <c r="T502" s="17">
        <v>-136966</v>
      </c>
      <c r="U502" s="17">
        <f t="shared" si="15"/>
        <v>195647</v>
      </c>
      <c r="V502" s="17">
        <f t="shared" si="14"/>
        <v>195647</v>
      </c>
      <c r="W502" s="17">
        <v>128950</v>
      </c>
      <c r="X502" s="11">
        <v>0.88708211639946355</v>
      </c>
      <c r="Z502" s="27"/>
      <c r="AA502" s="27"/>
      <c r="AB502" s="27"/>
      <c r="AC502" s="27"/>
      <c r="AD502" s="27"/>
      <c r="AE502" s="27"/>
      <c r="AF502" s="27"/>
      <c r="AG502" s="27"/>
      <c r="AH502" s="28"/>
      <c r="AI502" s="29"/>
      <c r="AJ502" s="30"/>
    </row>
    <row r="503" spans="1:36" s="24" customFormat="1" x14ac:dyDescent="0.25">
      <c r="A503" s="1">
        <v>6006027</v>
      </c>
      <c r="B503" t="s">
        <v>907</v>
      </c>
      <c r="C503" t="s">
        <v>72</v>
      </c>
      <c r="D503" t="s">
        <v>160</v>
      </c>
      <c r="E503" s="1" t="s">
        <v>161</v>
      </c>
      <c r="F503" t="s">
        <v>162</v>
      </c>
      <c r="G503" s="19">
        <v>126</v>
      </c>
      <c r="H503" s="19">
        <v>21482</v>
      </c>
      <c r="I503" s="19">
        <v>26015</v>
      </c>
      <c r="J503" s="19">
        <v>2</v>
      </c>
      <c r="K503" s="19">
        <v>41</v>
      </c>
      <c r="L503" s="19">
        <v>14</v>
      </c>
      <c r="M503" s="19">
        <v>0</v>
      </c>
      <c r="N503" s="16">
        <v>43466</v>
      </c>
      <c r="O503" s="16">
        <v>43830</v>
      </c>
      <c r="P503" s="17">
        <v>3797107</v>
      </c>
      <c r="Q503" s="17">
        <v>5265086</v>
      </c>
      <c r="R503" s="17">
        <v>379107</v>
      </c>
      <c r="S503" s="17">
        <v>91747</v>
      </c>
      <c r="T503" s="17">
        <v>-107736</v>
      </c>
      <c r="U503" s="17">
        <f t="shared" si="15"/>
        <v>578590</v>
      </c>
      <c r="V503" s="17">
        <f t="shared" si="14"/>
        <v>578590</v>
      </c>
      <c r="W503" s="17">
        <v>519003</v>
      </c>
      <c r="X503" s="11">
        <v>0.63387418369400184</v>
      </c>
      <c r="Z503" s="27"/>
      <c r="AA503" s="27"/>
      <c r="AB503" s="27"/>
      <c r="AC503" s="27"/>
      <c r="AD503" s="27"/>
      <c r="AE503" s="27"/>
      <c r="AF503" s="27"/>
      <c r="AG503" s="27"/>
      <c r="AH503" s="28"/>
      <c r="AI503" s="29"/>
      <c r="AJ503" s="30"/>
    </row>
    <row r="504" spans="1:36" s="24" customFormat="1" x14ac:dyDescent="0.25">
      <c r="A504" s="1">
        <v>6007595</v>
      </c>
      <c r="B504" t="s">
        <v>1098</v>
      </c>
      <c r="C504" t="s">
        <v>28</v>
      </c>
      <c r="D504" t="s">
        <v>1099</v>
      </c>
      <c r="E504" s="1" t="s">
        <v>1100</v>
      </c>
      <c r="F504" t="s">
        <v>615</v>
      </c>
      <c r="G504" s="19">
        <v>90</v>
      </c>
      <c r="H504" s="19">
        <v>3403</v>
      </c>
      <c r="I504" s="19">
        <v>29965</v>
      </c>
      <c r="J504" s="19">
        <v>64</v>
      </c>
      <c r="K504" s="19">
        <v>13</v>
      </c>
      <c r="L504" s="19">
        <v>0</v>
      </c>
      <c r="M504" s="19">
        <v>0</v>
      </c>
      <c r="N504" s="16">
        <v>43466</v>
      </c>
      <c r="O504" s="16">
        <v>43830</v>
      </c>
      <c r="P504" s="17">
        <v>6925661</v>
      </c>
      <c r="Q504" s="17">
        <v>8160725</v>
      </c>
      <c r="R504" s="17">
        <v>193051</v>
      </c>
      <c r="S504" s="17">
        <v>0</v>
      </c>
      <c r="T504" s="17">
        <v>-116920</v>
      </c>
      <c r="U504" s="17">
        <f t="shared" si="15"/>
        <v>309971</v>
      </c>
      <c r="V504" s="17">
        <f t="shared" si="14"/>
        <v>309971</v>
      </c>
      <c r="W504" s="17">
        <v>334026</v>
      </c>
      <c r="X504" s="11">
        <v>1.8699967202809624</v>
      </c>
      <c r="Z504" s="27"/>
      <c r="AA504" s="27"/>
      <c r="AB504" s="27"/>
      <c r="AC504" s="27"/>
      <c r="AD504" s="27"/>
      <c r="AE504" s="27"/>
      <c r="AF504" s="27"/>
      <c r="AG504" s="27"/>
      <c r="AH504" s="28"/>
      <c r="AI504" s="29"/>
      <c r="AJ504" s="30"/>
    </row>
    <row r="505" spans="1:36" s="24" customFormat="1" x14ac:dyDescent="0.25">
      <c r="A505" s="1">
        <v>6005771</v>
      </c>
      <c r="B505" t="s">
        <v>870</v>
      </c>
      <c r="C505" t="s">
        <v>14</v>
      </c>
      <c r="D505" t="s">
        <v>871</v>
      </c>
      <c r="E505" s="1" t="s">
        <v>16</v>
      </c>
      <c r="F505" t="s">
        <v>17</v>
      </c>
      <c r="G505" s="19">
        <v>73</v>
      </c>
      <c r="H505" s="19">
        <v>5793</v>
      </c>
      <c r="I505" s="19">
        <v>15709</v>
      </c>
      <c r="J505" s="19">
        <v>13</v>
      </c>
      <c r="K505" s="19">
        <v>30</v>
      </c>
      <c r="L505" s="19">
        <v>0</v>
      </c>
      <c r="M505" s="19">
        <v>0</v>
      </c>
      <c r="N505" s="16">
        <v>43282</v>
      </c>
      <c r="O505" s="16">
        <v>43646</v>
      </c>
      <c r="P505" s="17">
        <v>4337001</v>
      </c>
      <c r="Q505" s="17">
        <v>6459106</v>
      </c>
      <c r="R505" s="17">
        <v>-1765367</v>
      </c>
      <c r="S505" s="17">
        <v>0</v>
      </c>
      <c r="T505" s="17">
        <v>938514</v>
      </c>
      <c r="U505" s="17">
        <f t="shared" si="15"/>
        <v>-2703881</v>
      </c>
      <c r="V505" s="17">
        <f t="shared" si="14"/>
        <v>-2703881</v>
      </c>
      <c r="W505" s="17">
        <v>29552.434924818575</v>
      </c>
      <c r="X505" s="11">
        <v>1.4041354885521315</v>
      </c>
      <c r="Z505" s="27"/>
      <c r="AA505" s="27"/>
      <c r="AB505" s="27"/>
      <c r="AC505" s="27"/>
      <c r="AD505" s="27"/>
      <c r="AE505" s="27"/>
      <c r="AF505" s="27"/>
      <c r="AG505" s="27"/>
      <c r="AH505" s="28"/>
      <c r="AI505" s="29"/>
      <c r="AJ505" s="30"/>
    </row>
    <row r="506" spans="1:36" s="24" customFormat="1" x14ac:dyDescent="0.25">
      <c r="A506" s="1">
        <v>6005854</v>
      </c>
      <c r="B506" t="s">
        <v>874</v>
      </c>
      <c r="C506" t="s">
        <v>14</v>
      </c>
      <c r="D506" t="s">
        <v>620</v>
      </c>
      <c r="E506" s="1" t="s">
        <v>875</v>
      </c>
      <c r="F506" t="s">
        <v>27</v>
      </c>
      <c r="G506" s="19">
        <v>135</v>
      </c>
      <c r="H506" s="19">
        <v>16189</v>
      </c>
      <c r="I506" s="19">
        <v>29270</v>
      </c>
      <c r="J506" s="19">
        <v>5</v>
      </c>
      <c r="K506" s="19">
        <v>65</v>
      </c>
      <c r="L506" s="19">
        <v>0</v>
      </c>
      <c r="M506" s="19">
        <v>0</v>
      </c>
      <c r="N506" s="16">
        <v>43282</v>
      </c>
      <c r="O506" s="16">
        <v>43646</v>
      </c>
      <c r="P506" s="17">
        <v>6017498</v>
      </c>
      <c r="Q506" s="17">
        <v>8039855</v>
      </c>
      <c r="R506" s="17">
        <v>-520068</v>
      </c>
      <c r="S506" s="17">
        <v>0</v>
      </c>
      <c r="T506" s="17">
        <v>1040944</v>
      </c>
      <c r="U506" s="17">
        <f t="shared" si="15"/>
        <v>-1561012</v>
      </c>
      <c r="V506" s="17">
        <f t="shared" si="14"/>
        <v>-1561012</v>
      </c>
      <c r="W506" s="17">
        <v>-1638864.1160220997</v>
      </c>
      <c r="X506" s="11">
        <v>1.2932681132323365</v>
      </c>
      <c r="Z506" s="27"/>
      <c r="AA506" s="27"/>
      <c r="AB506" s="27"/>
      <c r="AC506" s="27"/>
      <c r="AD506" s="27"/>
      <c r="AE506" s="27"/>
      <c r="AF506" s="27"/>
      <c r="AG506" s="27"/>
      <c r="AH506" s="28"/>
      <c r="AI506" s="29"/>
      <c r="AJ506" s="30"/>
    </row>
    <row r="507" spans="1:36" s="24" customFormat="1" x14ac:dyDescent="0.25">
      <c r="A507" s="1">
        <v>6005912</v>
      </c>
      <c r="B507" t="s">
        <v>885</v>
      </c>
      <c r="C507" t="s">
        <v>14</v>
      </c>
      <c r="D507" t="s">
        <v>130</v>
      </c>
      <c r="E507" s="1" t="s">
        <v>398</v>
      </c>
      <c r="F507" t="s">
        <v>83</v>
      </c>
      <c r="G507" s="19">
        <v>87</v>
      </c>
      <c r="H507" s="19">
        <v>6308</v>
      </c>
      <c r="I507" s="19">
        <v>16114</v>
      </c>
      <c r="J507" s="19">
        <v>59</v>
      </c>
      <c r="K507" s="19">
        <v>14</v>
      </c>
      <c r="L507" s="19">
        <v>0</v>
      </c>
      <c r="M507" s="19">
        <v>0</v>
      </c>
      <c r="N507" s="16">
        <v>43282</v>
      </c>
      <c r="O507" s="16">
        <v>43646</v>
      </c>
      <c r="P507" s="17">
        <v>3084488</v>
      </c>
      <c r="Q507" s="17">
        <v>5285454</v>
      </c>
      <c r="R507" s="17">
        <v>-1335012</v>
      </c>
      <c r="S507" s="17">
        <v>0</v>
      </c>
      <c r="T507" s="17">
        <v>1105978</v>
      </c>
      <c r="U507" s="17">
        <f t="shared" si="15"/>
        <v>-2440990</v>
      </c>
      <c r="V507" s="17">
        <f t="shared" si="14"/>
        <v>-2440990</v>
      </c>
      <c r="W507" s="17">
        <v>-1980794.5027624313</v>
      </c>
      <c r="X507" s="11">
        <v>1.1637377430915605</v>
      </c>
      <c r="Z507" s="27"/>
      <c r="AA507" s="27"/>
      <c r="AB507" s="27"/>
      <c r="AC507" s="27"/>
      <c r="AD507" s="27"/>
      <c r="AE507" s="27"/>
      <c r="AF507" s="27"/>
      <c r="AG507" s="27"/>
      <c r="AH507" s="28"/>
      <c r="AI507" s="29"/>
      <c r="AJ507" s="30"/>
    </row>
    <row r="508" spans="1:36" s="24" customFormat="1" x14ac:dyDescent="0.25">
      <c r="A508" s="1">
        <v>6007009</v>
      </c>
      <c r="B508" t="s">
        <v>1020</v>
      </c>
      <c r="C508" t="s">
        <v>14</v>
      </c>
      <c r="D508" t="s">
        <v>1021</v>
      </c>
      <c r="E508" s="1" t="s">
        <v>1022</v>
      </c>
      <c r="F508" t="s">
        <v>79</v>
      </c>
      <c r="G508" s="19">
        <v>107</v>
      </c>
      <c r="H508" s="19">
        <v>23031</v>
      </c>
      <c r="I508" s="19">
        <v>30490</v>
      </c>
      <c r="J508" s="19">
        <v>41</v>
      </c>
      <c r="K508" s="19">
        <v>33</v>
      </c>
      <c r="L508" s="19">
        <v>0</v>
      </c>
      <c r="M508" s="19">
        <v>0</v>
      </c>
      <c r="N508" s="16">
        <v>43282</v>
      </c>
      <c r="O508" s="16">
        <v>43646</v>
      </c>
      <c r="P508" s="17">
        <v>4614780</v>
      </c>
      <c r="Q508" s="17">
        <v>6352223</v>
      </c>
      <c r="R508" s="17">
        <v>-1351525</v>
      </c>
      <c r="S508" s="17">
        <v>0</v>
      </c>
      <c r="T508" s="17">
        <v>1261269</v>
      </c>
      <c r="U508" s="17">
        <f t="shared" si="15"/>
        <v>-2612794</v>
      </c>
      <c r="V508" s="17">
        <f t="shared" si="14"/>
        <v>-2612794</v>
      </c>
      <c r="W508" s="17">
        <v>-1646504.0848678071</v>
      </c>
      <c r="X508" s="11">
        <v>1.0922247549957571</v>
      </c>
      <c r="Z508" s="27"/>
      <c r="AA508" s="27"/>
      <c r="AB508" s="27"/>
      <c r="AC508" s="27"/>
      <c r="AD508" s="27"/>
      <c r="AE508" s="27"/>
      <c r="AF508" s="27"/>
      <c r="AG508" s="27"/>
      <c r="AH508" s="28"/>
      <c r="AI508" s="29"/>
      <c r="AJ508" s="30"/>
    </row>
    <row r="509" spans="1:36" s="24" customFormat="1" x14ac:dyDescent="0.25">
      <c r="A509" s="1">
        <v>6014575</v>
      </c>
      <c r="B509" t="s">
        <v>1482</v>
      </c>
      <c r="C509" t="s">
        <v>14</v>
      </c>
      <c r="D509" t="s">
        <v>30</v>
      </c>
      <c r="E509" s="1" t="s">
        <v>986</v>
      </c>
      <c r="F509" t="s">
        <v>27</v>
      </c>
      <c r="G509" s="19">
        <v>157</v>
      </c>
      <c r="H509" s="19">
        <v>20034</v>
      </c>
      <c r="I509" s="19">
        <v>54645</v>
      </c>
      <c r="J509" s="19">
        <v>157</v>
      </c>
      <c r="K509" s="19">
        <v>0</v>
      </c>
      <c r="L509" s="19">
        <v>0</v>
      </c>
      <c r="M509" s="19">
        <v>0</v>
      </c>
      <c r="N509" s="16">
        <v>43282</v>
      </c>
      <c r="O509" s="16">
        <v>43646</v>
      </c>
      <c r="P509" s="17">
        <v>13307213</v>
      </c>
      <c r="Q509" s="17">
        <v>19586451</v>
      </c>
      <c r="R509" s="17">
        <v>4178487</v>
      </c>
      <c r="S509" s="17">
        <v>0</v>
      </c>
      <c r="T509" s="17">
        <v>1959896</v>
      </c>
      <c r="U509" s="17">
        <f t="shared" si="15"/>
        <v>2218591</v>
      </c>
      <c r="V509" s="17">
        <f t="shared" si="14"/>
        <v>2218591</v>
      </c>
      <c r="W509" s="17">
        <v>1593347.5917447153</v>
      </c>
      <c r="X509" s="11">
        <v>1.0406277906908001</v>
      </c>
      <c r="Z509" s="27"/>
      <c r="AA509" s="27"/>
      <c r="AB509" s="27"/>
      <c r="AC509" s="27"/>
      <c r="AD509" s="27"/>
      <c r="AE509" s="27"/>
      <c r="AF509" s="27"/>
      <c r="AG509" s="27"/>
      <c r="AH509" s="28"/>
      <c r="AI509" s="29"/>
      <c r="AJ509" s="30"/>
    </row>
    <row r="510" spans="1:36" s="24" customFormat="1" x14ac:dyDescent="0.25">
      <c r="A510" s="1">
        <v>6007892</v>
      </c>
      <c r="B510" t="s">
        <v>1123</v>
      </c>
      <c r="C510" t="s">
        <v>14</v>
      </c>
      <c r="D510" t="s">
        <v>1040</v>
      </c>
      <c r="E510" s="1" t="s">
        <v>1041</v>
      </c>
      <c r="F510" t="s">
        <v>27</v>
      </c>
      <c r="G510" s="19">
        <v>298</v>
      </c>
      <c r="H510" s="19">
        <v>38824</v>
      </c>
      <c r="I510" s="19">
        <v>63749</v>
      </c>
      <c r="J510" s="19">
        <v>2</v>
      </c>
      <c r="K510" s="19">
        <v>132</v>
      </c>
      <c r="L510" s="19">
        <v>0</v>
      </c>
      <c r="M510" s="19">
        <v>8</v>
      </c>
      <c r="N510" s="16">
        <v>43282</v>
      </c>
      <c r="O510" s="16">
        <v>43646</v>
      </c>
      <c r="P510" s="17">
        <v>11845070</v>
      </c>
      <c r="Q510" s="17">
        <v>18167243</v>
      </c>
      <c r="R510" s="17">
        <v>-706884</v>
      </c>
      <c r="S510" s="17">
        <v>0</v>
      </c>
      <c r="T510" s="17">
        <v>2835136</v>
      </c>
      <c r="U510" s="17">
        <f t="shared" si="15"/>
        <v>-3542020</v>
      </c>
      <c r="V510" s="17">
        <f t="shared" si="14"/>
        <v>-3542020</v>
      </c>
      <c r="W510" s="17">
        <v>-2113556</v>
      </c>
      <c r="X510" s="11">
        <v>0.94034504580335587</v>
      </c>
      <c r="Z510" s="27"/>
      <c r="AA510" s="27"/>
      <c r="AB510" s="27"/>
      <c r="AC510" s="27"/>
      <c r="AD510" s="27"/>
      <c r="AE510" s="27"/>
      <c r="AF510" s="27"/>
      <c r="AG510" s="27"/>
      <c r="AH510" s="28"/>
      <c r="AI510" s="29"/>
      <c r="AJ510" s="30"/>
    </row>
    <row r="511" spans="1:36" s="24" customFormat="1" x14ac:dyDescent="0.25">
      <c r="A511" s="1">
        <v>6008874</v>
      </c>
      <c r="B511" t="s">
        <v>1221</v>
      </c>
      <c r="C511" t="s">
        <v>14</v>
      </c>
      <c r="D511" t="s">
        <v>540</v>
      </c>
      <c r="E511" s="1" t="s">
        <v>541</v>
      </c>
      <c r="F511" t="s">
        <v>27</v>
      </c>
      <c r="G511" s="19">
        <v>99</v>
      </c>
      <c r="H511" s="19">
        <v>6742</v>
      </c>
      <c r="I511" s="19">
        <v>28557</v>
      </c>
      <c r="J511" s="19">
        <v>15</v>
      </c>
      <c r="K511" s="19">
        <v>42</v>
      </c>
      <c r="L511" s="19">
        <v>0</v>
      </c>
      <c r="M511" s="19">
        <v>0</v>
      </c>
      <c r="N511" s="16">
        <v>43282</v>
      </c>
      <c r="O511" s="16">
        <v>43646</v>
      </c>
      <c r="P511" s="17">
        <v>8580694</v>
      </c>
      <c r="Q511" s="17">
        <v>11839307</v>
      </c>
      <c r="R511" s="17">
        <v>2057160</v>
      </c>
      <c r="S511" s="17">
        <v>0</v>
      </c>
      <c r="T511" s="17">
        <v>1212563</v>
      </c>
      <c r="U511" s="17">
        <f t="shared" si="15"/>
        <v>844597</v>
      </c>
      <c r="V511" s="17">
        <f t="shared" si="14"/>
        <v>844597</v>
      </c>
      <c r="W511" s="17">
        <v>1766851.0634114649</v>
      </c>
      <c r="X511" s="11">
        <v>1.0486485659655833</v>
      </c>
      <c r="Z511" s="27"/>
      <c r="AA511" s="27"/>
      <c r="AB511" s="27"/>
      <c r="AC511" s="27"/>
      <c r="AD511" s="27"/>
      <c r="AE511" s="27"/>
      <c r="AF511" s="27"/>
      <c r="AG511" s="27"/>
      <c r="AH511" s="28"/>
      <c r="AI511" s="29"/>
      <c r="AJ511" s="30"/>
    </row>
    <row r="512" spans="1:36" s="24" customFormat="1" x14ac:dyDescent="0.25">
      <c r="A512" s="1">
        <v>6008817</v>
      </c>
      <c r="B512" t="s">
        <v>1217</v>
      </c>
      <c r="C512" t="s">
        <v>14</v>
      </c>
      <c r="D512" t="s">
        <v>39</v>
      </c>
      <c r="E512" s="1" t="s">
        <v>1028</v>
      </c>
      <c r="F512" t="s">
        <v>41</v>
      </c>
      <c r="G512" s="19">
        <v>179</v>
      </c>
      <c r="H512" s="19">
        <v>17522</v>
      </c>
      <c r="I512" s="19">
        <v>42430</v>
      </c>
      <c r="J512" s="19">
        <v>17</v>
      </c>
      <c r="K512" s="19">
        <v>81</v>
      </c>
      <c r="L512" s="19">
        <v>0</v>
      </c>
      <c r="M512" s="19">
        <v>0</v>
      </c>
      <c r="N512" s="16">
        <v>43282</v>
      </c>
      <c r="O512" s="16">
        <v>43646</v>
      </c>
      <c r="P512" s="17">
        <v>8334037</v>
      </c>
      <c r="Q512" s="17">
        <v>14020593</v>
      </c>
      <c r="R512" s="17">
        <v>595760</v>
      </c>
      <c r="S512" s="17">
        <v>0</v>
      </c>
      <c r="T512" s="17">
        <v>1923462</v>
      </c>
      <c r="U512" s="17">
        <f t="shared" si="15"/>
        <v>-1327702</v>
      </c>
      <c r="V512" s="17">
        <f t="shared" si="14"/>
        <v>-1327702</v>
      </c>
      <c r="W512" s="17">
        <v>-948771.92327269353</v>
      </c>
      <c r="X512" s="11">
        <v>1.1520016114482892</v>
      </c>
      <c r="Z512" s="27"/>
      <c r="AA512" s="27"/>
      <c r="AB512" s="27"/>
      <c r="AC512" s="27"/>
      <c r="AD512" s="27"/>
      <c r="AE512" s="27"/>
      <c r="AF512" s="27"/>
      <c r="AG512" s="27"/>
      <c r="AH512" s="28"/>
      <c r="AI512" s="29"/>
      <c r="AJ512" s="30"/>
    </row>
    <row r="513" spans="1:36" s="24" customFormat="1" x14ac:dyDescent="0.25">
      <c r="A513" s="1">
        <v>6008973</v>
      </c>
      <c r="B513" t="s">
        <v>1226</v>
      </c>
      <c r="C513" t="s">
        <v>14</v>
      </c>
      <c r="D513" t="s">
        <v>569</v>
      </c>
      <c r="E513" s="1" t="s">
        <v>570</v>
      </c>
      <c r="F513" t="s">
        <v>571</v>
      </c>
      <c r="G513" s="19">
        <v>124</v>
      </c>
      <c r="H513" s="19">
        <v>18915</v>
      </c>
      <c r="I513" s="19">
        <v>33053</v>
      </c>
      <c r="J513" s="19">
        <v>40</v>
      </c>
      <c r="K513" s="19">
        <v>42</v>
      </c>
      <c r="L513" s="19">
        <v>0</v>
      </c>
      <c r="M513" s="19">
        <v>0</v>
      </c>
      <c r="N513" s="16">
        <v>43282</v>
      </c>
      <c r="O513" s="16">
        <v>43646</v>
      </c>
      <c r="P513" s="17">
        <v>5602420</v>
      </c>
      <c r="Q513" s="17">
        <v>7522619</v>
      </c>
      <c r="R513" s="17">
        <v>-733046</v>
      </c>
      <c r="S513" s="17">
        <v>0</v>
      </c>
      <c r="T513" s="17">
        <v>1500893</v>
      </c>
      <c r="U513" s="17">
        <f t="shared" si="15"/>
        <v>-2233939</v>
      </c>
      <c r="V513" s="17">
        <f t="shared" si="14"/>
        <v>-2233939</v>
      </c>
      <c r="W513" s="17">
        <v>-2945892.8173937378</v>
      </c>
      <c r="X513" s="11">
        <v>1.1577602275753227</v>
      </c>
      <c r="Z513" s="27"/>
      <c r="AA513" s="27"/>
      <c r="AB513" s="27"/>
      <c r="AC513" s="27"/>
      <c r="AD513" s="27"/>
      <c r="AE513" s="27"/>
      <c r="AF513" s="27"/>
      <c r="AG513" s="27"/>
      <c r="AH513" s="28"/>
      <c r="AI513" s="29"/>
      <c r="AJ513" s="30"/>
    </row>
    <row r="514" spans="1:36" s="24" customFormat="1" x14ac:dyDescent="0.25">
      <c r="A514" s="1">
        <v>6012678</v>
      </c>
      <c r="B514" t="s">
        <v>1425</v>
      </c>
      <c r="C514" t="s">
        <v>14</v>
      </c>
      <c r="D514" t="s">
        <v>424</v>
      </c>
      <c r="E514" s="1" t="s">
        <v>425</v>
      </c>
      <c r="F514" t="s">
        <v>170</v>
      </c>
      <c r="G514" s="19">
        <v>154</v>
      </c>
      <c r="H514" s="19">
        <v>12484</v>
      </c>
      <c r="I514" s="19">
        <v>36304</v>
      </c>
      <c r="J514" s="19">
        <v>56</v>
      </c>
      <c r="K514" s="19">
        <v>49</v>
      </c>
      <c r="L514" s="19">
        <v>0</v>
      </c>
      <c r="M514" s="19">
        <v>0</v>
      </c>
      <c r="N514" s="16">
        <v>43282</v>
      </c>
      <c r="O514" s="16">
        <v>43646</v>
      </c>
      <c r="P514" s="17">
        <v>7537904</v>
      </c>
      <c r="Q514" s="17">
        <v>13142700</v>
      </c>
      <c r="R514" s="17">
        <v>-1086421</v>
      </c>
      <c r="S514" s="17">
        <v>0</v>
      </c>
      <c r="T514" s="17">
        <v>2236705</v>
      </c>
      <c r="U514" s="17">
        <f t="shared" si="15"/>
        <v>-3323126</v>
      </c>
      <c r="V514" s="17">
        <f t="shared" si="14"/>
        <v>-3323126</v>
      </c>
      <c r="W514" s="17">
        <v>-3787735.8367868476</v>
      </c>
      <c r="X514" s="11">
        <v>1.2635306036077167</v>
      </c>
      <c r="Z514" s="27"/>
      <c r="AA514" s="27"/>
      <c r="AB514" s="27"/>
      <c r="AC514" s="27"/>
      <c r="AD514" s="27"/>
      <c r="AE514" s="27"/>
      <c r="AF514" s="27"/>
      <c r="AG514" s="27"/>
      <c r="AH514" s="28"/>
      <c r="AI514" s="29"/>
      <c r="AJ514" s="30"/>
    </row>
    <row r="515" spans="1:36" s="24" customFormat="1" x14ac:dyDescent="0.25">
      <c r="A515" s="1">
        <v>6009591</v>
      </c>
      <c r="B515" t="s">
        <v>1282</v>
      </c>
      <c r="C515" t="s">
        <v>14</v>
      </c>
      <c r="D515" t="s">
        <v>1283</v>
      </c>
      <c r="E515" s="1" t="s">
        <v>1284</v>
      </c>
      <c r="F515" t="s">
        <v>27</v>
      </c>
      <c r="G515" s="19">
        <v>229</v>
      </c>
      <c r="H515" s="19">
        <v>41770</v>
      </c>
      <c r="I515" s="19">
        <v>65828</v>
      </c>
      <c r="J515" s="19">
        <v>53</v>
      </c>
      <c r="K515" s="19">
        <v>82</v>
      </c>
      <c r="L515" s="19">
        <v>4</v>
      </c>
      <c r="M515" s="19">
        <v>0</v>
      </c>
      <c r="N515" s="16">
        <v>43282</v>
      </c>
      <c r="O515" s="16">
        <v>43646</v>
      </c>
      <c r="P515" s="17">
        <v>12925157</v>
      </c>
      <c r="Q515" s="17">
        <v>16977111</v>
      </c>
      <c r="R515" s="17">
        <v>-481451</v>
      </c>
      <c r="S515" s="17">
        <v>0</v>
      </c>
      <c r="T515" s="17">
        <v>2819712</v>
      </c>
      <c r="U515" s="17">
        <f t="shared" si="15"/>
        <v>-3301163</v>
      </c>
      <c r="V515" s="17">
        <f t="shared" si="14"/>
        <v>-3301163</v>
      </c>
      <c r="W515" s="17">
        <v>-5331185.4451457746</v>
      </c>
      <c r="X515" s="11">
        <v>0.97027422493348292</v>
      </c>
      <c r="Z515" s="27"/>
      <c r="AA515" s="27"/>
      <c r="AB515" s="27"/>
      <c r="AC515" s="27"/>
      <c r="AD515" s="27"/>
      <c r="AE515" s="27"/>
      <c r="AF515" s="27"/>
      <c r="AG515" s="27"/>
      <c r="AH515" s="28"/>
      <c r="AI515" s="29"/>
      <c r="AJ515" s="30"/>
    </row>
    <row r="516" spans="1:36" s="24" customFormat="1" x14ac:dyDescent="0.25">
      <c r="A516" s="1">
        <v>6012645</v>
      </c>
      <c r="B516" t="s">
        <v>1424</v>
      </c>
      <c r="C516" t="s">
        <v>38</v>
      </c>
      <c r="D516" t="s">
        <v>30</v>
      </c>
      <c r="E516" s="1" t="s">
        <v>1316</v>
      </c>
      <c r="F516" t="s">
        <v>27</v>
      </c>
      <c r="G516" s="19">
        <v>225</v>
      </c>
      <c r="H516" s="19">
        <v>56277</v>
      </c>
      <c r="I516" s="19">
        <v>59316</v>
      </c>
      <c r="J516" s="19">
        <v>6</v>
      </c>
      <c r="K516" s="19">
        <v>75</v>
      </c>
      <c r="L516" s="19">
        <v>23</v>
      </c>
      <c r="M516" s="19">
        <v>0</v>
      </c>
      <c r="N516" s="16">
        <v>43466</v>
      </c>
      <c r="O516" s="16">
        <v>43830</v>
      </c>
      <c r="P516" s="17">
        <v>10261326</v>
      </c>
      <c r="Q516" s="17">
        <v>10420759</v>
      </c>
      <c r="R516" s="17">
        <v>-978576</v>
      </c>
      <c r="S516" s="17">
        <v>33227</v>
      </c>
      <c r="T516" s="17">
        <v>4449</v>
      </c>
      <c r="U516" s="17">
        <f t="shared" si="15"/>
        <v>-949798</v>
      </c>
      <c r="V516" s="17">
        <f t="shared" si="14"/>
        <v>-949798</v>
      </c>
      <c r="W516" s="17">
        <v>-947573</v>
      </c>
      <c r="X516" s="11">
        <v>0.84294627227433905</v>
      </c>
      <c r="Z516" s="27"/>
      <c r="AA516" s="27"/>
      <c r="AB516" s="27"/>
      <c r="AC516" s="27"/>
      <c r="AD516" s="27"/>
      <c r="AE516" s="27"/>
      <c r="AF516" s="27"/>
      <c r="AG516" s="27"/>
      <c r="AH516" s="28"/>
      <c r="AI516" s="29"/>
      <c r="AJ516" s="30"/>
    </row>
    <row r="517" spans="1:36" s="24" customFormat="1" x14ac:dyDescent="0.25">
      <c r="A517" s="1">
        <v>6007876</v>
      </c>
      <c r="B517" t="s">
        <v>1118</v>
      </c>
      <c r="C517" t="s">
        <v>1119</v>
      </c>
      <c r="D517" t="s">
        <v>1120</v>
      </c>
      <c r="E517" s="1" t="s">
        <v>1121</v>
      </c>
      <c r="F517" t="s">
        <v>22</v>
      </c>
      <c r="G517" s="19">
        <v>145</v>
      </c>
      <c r="H517" s="19">
        <v>9437</v>
      </c>
      <c r="I517" s="19">
        <v>28143</v>
      </c>
      <c r="J517" s="19">
        <v>3</v>
      </c>
      <c r="K517" s="19">
        <v>71</v>
      </c>
      <c r="L517" s="19">
        <v>0</v>
      </c>
      <c r="M517" s="19">
        <v>0</v>
      </c>
      <c r="N517" s="16">
        <v>43466</v>
      </c>
      <c r="O517" s="16">
        <v>43830</v>
      </c>
      <c r="P517" s="17">
        <v>9529711</v>
      </c>
      <c r="Q517" s="17">
        <v>14624043</v>
      </c>
      <c r="R517" s="17">
        <v>-638854</v>
      </c>
      <c r="S517" s="17">
        <v>0</v>
      </c>
      <c r="T517" s="17">
        <v>-1076167</v>
      </c>
      <c r="U517" s="17">
        <f t="shared" si="15"/>
        <v>437313</v>
      </c>
      <c r="V517" s="17">
        <f t="shared" si="14"/>
        <v>437313</v>
      </c>
      <c r="W517" s="17">
        <v>-578471</v>
      </c>
      <c r="X517" s="11">
        <v>1.1531047436762376</v>
      </c>
      <c r="Z517" s="27"/>
      <c r="AA517" s="27"/>
      <c r="AB517" s="27"/>
      <c r="AC517" s="27"/>
      <c r="AD517" s="27"/>
      <c r="AE517" s="27"/>
      <c r="AF517" s="27"/>
      <c r="AG517" s="27"/>
      <c r="AH517" s="28"/>
      <c r="AI517" s="29"/>
      <c r="AJ517" s="30"/>
    </row>
    <row r="518" spans="1:36" s="24" customFormat="1" x14ac:dyDescent="0.25">
      <c r="A518" s="1">
        <v>6016356</v>
      </c>
      <c r="B518" t="s">
        <v>1548</v>
      </c>
      <c r="C518" t="s">
        <v>28</v>
      </c>
      <c r="D518" t="s">
        <v>1474</v>
      </c>
      <c r="E518" s="1" t="s">
        <v>1475</v>
      </c>
      <c r="F518" t="s">
        <v>234</v>
      </c>
      <c r="G518" s="19">
        <v>84</v>
      </c>
      <c r="H518" s="19">
        <v>1398</v>
      </c>
      <c r="I518" s="19">
        <v>26769</v>
      </c>
      <c r="J518" s="19">
        <v>84</v>
      </c>
      <c r="K518" s="19">
        <v>0</v>
      </c>
      <c r="L518" s="19">
        <v>0</v>
      </c>
      <c r="M518" s="19">
        <v>0</v>
      </c>
      <c r="N518" s="16">
        <v>43466</v>
      </c>
      <c r="O518" s="16">
        <v>43830</v>
      </c>
      <c r="P518" s="17">
        <v>13340250</v>
      </c>
      <c r="Q518" s="17">
        <v>29975207</v>
      </c>
      <c r="R518" s="17">
        <v>-11078768</v>
      </c>
      <c r="S518" s="17">
        <v>0</v>
      </c>
      <c r="T518" s="17">
        <v>-25646549</v>
      </c>
      <c r="U518" s="17">
        <f t="shared" si="15"/>
        <v>14567781</v>
      </c>
      <c r="V518" s="17">
        <f t="shared" ref="V518:V581" si="16">U518/((O518-N518+1)/365)</f>
        <v>14567781</v>
      </c>
      <c r="W518" s="17">
        <v>3242574.7757497858</v>
      </c>
      <c r="X518" s="11">
        <v>2.0711719666638442</v>
      </c>
      <c r="Z518" s="27"/>
      <c r="AA518" s="27"/>
      <c r="AB518" s="27"/>
      <c r="AC518" s="27"/>
      <c r="AD518" s="27"/>
      <c r="AE518" s="27"/>
      <c r="AF518" s="27"/>
      <c r="AG518" s="27"/>
      <c r="AH518" s="28"/>
      <c r="AI518" s="29"/>
      <c r="AJ518" s="30"/>
    </row>
    <row r="519" spans="1:36" s="24" customFormat="1" x14ac:dyDescent="0.25">
      <c r="A519" s="1">
        <v>6007751</v>
      </c>
      <c r="B519" t="s">
        <v>1105</v>
      </c>
      <c r="C519" t="s">
        <v>522</v>
      </c>
      <c r="D519" t="s">
        <v>1106</v>
      </c>
      <c r="E519" s="1" t="s">
        <v>1107</v>
      </c>
      <c r="F519" t="s">
        <v>1108</v>
      </c>
      <c r="G519" s="19">
        <v>115</v>
      </c>
      <c r="H519" s="19">
        <v>14085</v>
      </c>
      <c r="I519" s="19">
        <v>27383</v>
      </c>
      <c r="J519" s="19">
        <v>1</v>
      </c>
      <c r="K519" s="19">
        <v>57</v>
      </c>
      <c r="L519" s="19">
        <v>0</v>
      </c>
      <c r="M519" s="19">
        <v>0</v>
      </c>
      <c r="N519" s="16">
        <v>43282</v>
      </c>
      <c r="O519" s="16">
        <v>43646</v>
      </c>
      <c r="P519" s="17">
        <v>4715258</v>
      </c>
      <c r="Q519" s="17">
        <v>4730323</v>
      </c>
      <c r="R519" s="17">
        <v>-511252</v>
      </c>
      <c r="S519" s="17">
        <v>0</v>
      </c>
      <c r="T519" s="17">
        <v>-22096</v>
      </c>
      <c r="U519" s="17">
        <f t="shared" ref="U519:U582" si="17">R519+S519-T519</f>
        <v>-489156</v>
      </c>
      <c r="V519" s="17">
        <f t="shared" si="16"/>
        <v>-489156</v>
      </c>
      <c r="W519" s="17">
        <v>-1803687</v>
      </c>
      <c r="X519" s="11">
        <v>1.3167930746670449</v>
      </c>
      <c r="Z519" s="27"/>
      <c r="AA519" s="27"/>
      <c r="AB519" s="27"/>
      <c r="AC519" s="27"/>
      <c r="AD519" s="27"/>
      <c r="AE519" s="27"/>
      <c r="AF519" s="27"/>
      <c r="AG519" s="27"/>
      <c r="AH519" s="28"/>
      <c r="AI519" s="29"/>
      <c r="AJ519" s="30"/>
    </row>
    <row r="520" spans="1:36" s="24" customFormat="1" x14ac:dyDescent="0.25">
      <c r="A520" s="1">
        <v>6008239</v>
      </c>
      <c r="B520" t="s">
        <v>1172</v>
      </c>
      <c r="C520" t="s">
        <v>139</v>
      </c>
      <c r="D520" t="s">
        <v>427</v>
      </c>
      <c r="E520" s="1" t="s">
        <v>428</v>
      </c>
      <c r="F520" t="s">
        <v>429</v>
      </c>
      <c r="G520" s="19">
        <v>99</v>
      </c>
      <c r="H520" s="19">
        <v>2559</v>
      </c>
      <c r="I520" s="19">
        <v>24177</v>
      </c>
      <c r="J520" s="19">
        <v>3</v>
      </c>
      <c r="K520" s="19">
        <v>48</v>
      </c>
      <c r="L520" s="19">
        <v>0</v>
      </c>
      <c r="M520" s="19">
        <v>0</v>
      </c>
      <c r="N520" s="16">
        <v>43466</v>
      </c>
      <c r="O520" s="16">
        <v>43830</v>
      </c>
      <c r="P520" s="17">
        <v>3484755</v>
      </c>
      <c r="Q520" s="17">
        <v>6848151</v>
      </c>
      <c r="R520" s="17">
        <v>-391847</v>
      </c>
      <c r="S520" s="17">
        <v>0</v>
      </c>
      <c r="T520" s="17">
        <v>145911</v>
      </c>
      <c r="U520" s="17">
        <f t="shared" si="17"/>
        <v>-537758</v>
      </c>
      <c r="V520" s="17">
        <f t="shared" si="16"/>
        <v>-537758</v>
      </c>
      <c r="W520" s="17">
        <v>-378485</v>
      </c>
      <c r="X520" s="11">
        <v>1.355024893691076</v>
      </c>
      <c r="Z520" s="27"/>
      <c r="AA520" s="27"/>
      <c r="AB520" s="27"/>
      <c r="AC520" s="27"/>
      <c r="AD520" s="27"/>
      <c r="AE520" s="27"/>
      <c r="AF520" s="27"/>
      <c r="AG520" s="27"/>
      <c r="AH520" s="28"/>
      <c r="AI520" s="29"/>
      <c r="AJ520" s="30"/>
    </row>
    <row r="521" spans="1:36" s="24" customFormat="1" x14ac:dyDescent="0.25">
      <c r="A521" s="1">
        <v>6011381</v>
      </c>
      <c r="B521" t="s">
        <v>1370</v>
      </c>
      <c r="C521" t="s">
        <v>28</v>
      </c>
      <c r="D521" t="s">
        <v>656</v>
      </c>
      <c r="E521" s="1" t="s">
        <v>657</v>
      </c>
      <c r="F521" t="s">
        <v>658</v>
      </c>
      <c r="G521" s="19">
        <v>123</v>
      </c>
      <c r="H521" s="19">
        <v>13068</v>
      </c>
      <c r="I521" s="19">
        <v>28806</v>
      </c>
      <c r="J521" s="19">
        <v>31</v>
      </c>
      <c r="K521" s="19">
        <v>46</v>
      </c>
      <c r="L521" s="19">
        <v>0</v>
      </c>
      <c r="M521" s="19">
        <v>0</v>
      </c>
      <c r="N521" s="16">
        <v>43466</v>
      </c>
      <c r="O521" s="16">
        <v>43830</v>
      </c>
      <c r="P521" s="17">
        <v>2028579</v>
      </c>
      <c r="Q521" s="17">
        <v>7738910</v>
      </c>
      <c r="R521" s="17">
        <v>-203276</v>
      </c>
      <c r="S521" s="17">
        <v>0</v>
      </c>
      <c r="T521" s="17">
        <v>-411183</v>
      </c>
      <c r="U521" s="17">
        <f t="shared" si="17"/>
        <v>207907</v>
      </c>
      <c r="V521" s="17">
        <f t="shared" si="16"/>
        <v>207907</v>
      </c>
      <c r="W521" s="17">
        <v>229813</v>
      </c>
      <c r="X521" s="11">
        <v>0.51427333715102941</v>
      </c>
      <c r="Z521" s="27"/>
      <c r="AA521" s="27"/>
      <c r="AB521" s="27"/>
      <c r="AC521" s="27"/>
      <c r="AD521" s="27"/>
      <c r="AE521" s="27"/>
      <c r="AF521" s="27"/>
      <c r="AG521" s="27"/>
      <c r="AH521" s="28"/>
      <c r="AI521" s="29"/>
      <c r="AJ521" s="30"/>
    </row>
    <row r="522" spans="1:36" s="24" customFormat="1" x14ac:dyDescent="0.25">
      <c r="A522" s="1">
        <v>6011373</v>
      </c>
      <c r="B522" t="s">
        <v>1368</v>
      </c>
      <c r="C522" t="s">
        <v>1369</v>
      </c>
      <c r="D522" t="s">
        <v>452</v>
      </c>
      <c r="E522" s="1" t="s">
        <v>453</v>
      </c>
      <c r="F522" t="s">
        <v>454</v>
      </c>
      <c r="G522" s="19">
        <v>130</v>
      </c>
      <c r="H522" s="19">
        <v>10845</v>
      </c>
      <c r="I522" s="19">
        <v>25161</v>
      </c>
      <c r="J522" s="19">
        <v>6</v>
      </c>
      <c r="K522" s="19">
        <v>62</v>
      </c>
      <c r="L522" s="19">
        <v>0</v>
      </c>
      <c r="M522" s="19">
        <v>0</v>
      </c>
      <c r="N522" s="16">
        <v>43466</v>
      </c>
      <c r="O522" s="16">
        <v>43830</v>
      </c>
      <c r="P522" s="17">
        <v>2384459</v>
      </c>
      <c r="Q522" s="17">
        <v>6130809</v>
      </c>
      <c r="R522" s="17">
        <v>-731598</v>
      </c>
      <c r="S522" s="17">
        <v>0</v>
      </c>
      <c r="T522" s="17">
        <v>-286313</v>
      </c>
      <c r="U522" s="17">
        <f t="shared" si="17"/>
        <v>-445285</v>
      </c>
      <c r="V522" s="17">
        <f t="shared" si="16"/>
        <v>-445285</v>
      </c>
      <c r="W522" s="17">
        <v>-437833</v>
      </c>
      <c r="X522" s="11">
        <v>0.96801027391830541</v>
      </c>
      <c r="Z522" s="27"/>
      <c r="AA522" s="27"/>
      <c r="AB522" s="27"/>
      <c r="AC522" s="27"/>
      <c r="AD522" s="27"/>
      <c r="AE522" s="27"/>
      <c r="AF522" s="27"/>
      <c r="AG522" s="27"/>
      <c r="AH522" s="28"/>
      <c r="AI522" s="29"/>
      <c r="AJ522" s="30"/>
    </row>
    <row r="523" spans="1:36" s="24" customFormat="1" x14ac:dyDescent="0.25">
      <c r="A523" s="1">
        <v>6006712</v>
      </c>
      <c r="B523" t="s">
        <v>989</v>
      </c>
      <c r="C523" t="s">
        <v>421</v>
      </c>
      <c r="D523" t="s">
        <v>990</v>
      </c>
      <c r="E523" s="1" t="s">
        <v>991</v>
      </c>
      <c r="F523" t="s">
        <v>520</v>
      </c>
      <c r="G523" s="19">
        <v>120</v>
      </c>
      <c r="H523" s="19">
        <v>13851</v>
      </c>
      <c r="I523" s="19">
        <v>18593</v>
      </c>
      <c r="J523" s="19">
        <v>2</v>
      </c>
      <c r="K523" s="19">
        <v>25</v>
      </c>
      <c r="L523" s="19">
        <v>0</v>
      </c>
      <c r="M523" s="19">
        <v>17</v>
      </c>
      <c r="N523" s="16">
        <v>43466</v>
      </c>
      <c r="O523" s="16">
        <v>43830</v>
      </c>
      <c r="P523" s="17">
        <v>9624424</v>
      </c>
      <c r="Q523" s="17">
        <v>9825817</v>
      </c>
      <c r="R523" s="17">
        <v>1368611</v>
      </c>
      <c r="S523" s="17">
        <v>84788</v>
      </c>
      <c r="T523" s="17">
        <v>-396176</v>
      </c>
      <c r="U523" s="17">
        <f t="shared" si="17"/>
        <v>1849575</v>
      </c>
      <c r="V523" s="17">
        <f t="shared" si="16"/>
        <v>1849575</v>
      </c>
      <c r="W523" s="17">
        <v>8126096</v>
      </c>
      <c r="X523" s="11">
        <v>2.2751491468798473</v>
      </c>
      <c r="Z523" s="27"/>
      <c r="AA523" s="27"/>
      <c r="AB523" s="27"/>
      <c r="AC523" s="27"/>
      <c r="AD523" s="27"/>
      <c r="AE523" s="27"/>
      <c r="AF523" s="27"/>
      <c r="AG523" s="27"/>
      <c r="AH523" s="28"/>
      <c r="AI523" s="29"/>
      <c r="AJ523" s="30"/>
    </row>
    <row r="524" spans="1:36" s="24" customFormat="1" x14ac:dyDescent="0.25">
      <c r="A524" s="1">
        <v>6007850</v>
      </c>
      <c r="B524" t="s">
        <v>1111</v>
      </c>
      <c r="C524" t="s">
        <v>28</v>
      </c>
      <c r="D524" t="s">
        <v>1112</v>
      </c>
      <c r="E524" s="1" t="s">
        <v>1113</v>
      </c>
      <c r="F524" t="s">
        <v>1114</v>
      </c>
      <c r="G524" s="19">
        <v>39</v>
      </c>
      <c r="H524" s="19">
        <v>1742</v>
      </c>
      <c r="I524" s="19">
        <v>6085</v>
      </c>
      <c r="J524" s="19">
        <v>11</v>
      </c>
      <c r="K524" s="19">
        <v>14</v>
      </c>
      <c r="L524" s="19">
        <v>0</v>
      </c>
      <c r="M524" s="19">
        <v>0</v>
      </c>
      <c r="N524" s="16">
        <v>43466</v>
      </c>
      <c r="O524" s="16">
        <v>43830</v>
      </c>
      <c r="P524" s="17">
        <v>795132</v>
      </c>
      <c r="Q524" s="17">
        <v>800031</v>
      </c>
      <c r="R524" s="17">
        <v>-163892</v>
      </c>
      <c r="S524" s="17">
        <v>0</v>
      </c>
      <c r="T524" s="17">
        <v>-3479</v>
      </c>
      <c r="U524" s="17">
        <f t="shared" si="17"/>
        <v>-160413</v>
      </c>
      <c r="V524" s="17">
        <f t="shared" si="16"/>
        <v>-160413</v>
      </c>
      <c r="W524" s="17">
        <v>-160413</v>
      </c>
      <c r="X524" s="11">
        <v>1.3961441702755149</v>
      </c>
      <c r="Z524" s="27"/>
      <c r="AA524" s="27"/>
      <c r="AB524" s="27"/>
      <c r="AC524" s="27"/>
      <c r="AD524" s="27"/>
      <c r="AE524" s="27"/>
      <c r="AF524" s="27"/>
      <c r="AG524" s="27"/>
      <c r="AH524" s="28"/>
      <c r="AI524" s="29"/>
      <c r="AJ524" s="30"/>
    </row>
    <row r="525" spans="1:36" s="24" customFormat="1" x14ac:dyDescent="0.25">
      <c r="A525" s="1">
        <v>6007884</v>
      </c>
      <c r="B525" t="s">
        <v>1122</v>
      </c>
      <c r="C525" t="s">
        <v>28</v>
      </c>
      <c r="D525" t="s">
        <v>1086</v>
      </c>
      <c r="E525" s="1" t="s">
        <v>1087</v>
      </c>
      <c r="F525" t="s">
        <v>454</v>
      </c>
      <c r="G525" s="19">
        <v>70</v>
      </c>
      <c r="H525" s="19">
        <v>11857</v>
      </c>
      <c r="I525" s="19">
        <v>23087</v>
      </c>
      <c r="J525" s="19">
        <v>64</v>
      </c>
      <c r="K525" s="19">
        <v>3</v>
      </c>
      <c r="L525" s="19">
        <v>0</v>
      </c>
      <c r="M525" s="19">
        <v>0</v>
      </c>
      <c r="N525" s="16">
        <v>43344</v>
      </c>
      <c r="O525" s="16">
        <v>43708</v>
      </c>
      <c r="P525" s="17">
        <v>4425692</v>
      </c>
      <c r="Q525" s="17">
        <v>6242348</v>
      </c>
      <c r="R525" s="17">
        <v>319761</v>
      </c>
      <c r="S525" s="17">
        <v>0</v>
      </c>
      <c r="T525" s="17">
        <v>-1700313</v>
      </c>
      <c r="U525" s="17">
        <f t="shared" si="17"/>
        <v>2020074</v>
      </c>
      <c r="V525" s="17">
        <f t="shared" si="16"/>
        <v>2020074</v>
      </c>
      <c r="W525" s="17">
        <v>332215.4609559481</v>
      </c>
      <c r="X525" s="11">
        <v>1.0179339766918016</v>
      </c>
      <c r="Z525" s="27"/>
      <c r="AA525" s="27"/>
      <c r="AB525" s="27"/>
      <c r="AC525" s="27"/>
      <c r="AD525" s="27"/>
      <c r="AE525" s="27"/>
      <c r="AF525" s="27"/>
      <c r="AG525" s="27"/>
      <c r="AH525" s="28"/>
      <c r="AI525" s="29"/>
      <c r="AJ525" s="30"/>
    </row>
    <row r="526" spans="1:36" s="24" customFormat="1" x14ac:dyDescent="0.25">
      <c r="A526" s="1">
        <v>6001275</v>
      </c>
      <c r="B526" t="s">
        <v>260</v>
      </c>
      <c r="C526" t="s">
        <v>33</v>
      </c>
      <c r="D526" t="s">
        <v>261</v>
      </c>
      <c r="E526" s="1" t="s">
        <v>262</v>
      </c>
      <c r="F526" t="s">
        <v>263</v>
      </c>
      <c r="G526" s="19">
        <v>157</v>
      </c>
      <c r="H526" s="19">
        <v>16774</v>
      </c>
      <c r="I526" s="19">
        <v>39720</v>
      </c>
      <c r="J526" s="19">
        <v>27</v>
      </c>
      <c r="K526" s="19">
        <v>65</v>
      </c>
      <c r="L526" s="19">
        <v>0</v>
      </c>
      <c r="M526" s="19">
        <v>0</v>
      </c>
      <c r="N526" s="16">
        <v>43466</v>
      </c>
      <c r="O526" s="16">
        <v>43830</v>
      </c>
      <c r="P526" s="17">
        <v>7055755</v>
      </c>
      <c r="Q526" s="17">
        <v>7315460</v>
      </c>
      <c r="R526" s="17">
        <v>-116796</v>
      </c>
      <c r="S526" s="17">
        <v>31468</v>
      </c>
      <c r="T526" s="17">
        <v>-294475</v>
      </c>
      <c r="U526" s="17">
        <f t="shared" si="17"/>
        <v>209147</v>
      </c>
      <c r="V526" s="17">
        <f t="shared" si="16"/>
        <v>209147</v>
      </c>
      <c r="W526" s="17">
        <v>285288</v>
      </c>
      <c r="X526" s="11">
        <v>0.77116255019048241</v>
      </c>
      <c r="Z526" s="27"/>
      <c r="AA526" s="27"/>
      <c r="AB526" s="27"/>
      <c r="AC526" s="27"/>
      <c r="AD526" s="27"/>
      <c r="AE526" s="27"/>
      <c r="AF526" s="27"/>
      <c r="AG526" s="27"/>
      <c r="AH526" s="28"/>
      <c r="AI526" s="29"/>
      <c r="AJ526" s="30"/>
    </row>
    <row r="527" spans="1:36" s="24" customFormat="1" x14ac:dyDescent="0.25">
      <c r="A527" s="1">
        <v>6007942</v>
      </c>
      <c r="B527" t="s">
        <v>1130</v>
      </c>
      <c r="C527" t="s">
        <v>897</v>
      </c>
      <c r="D527" t="s">
        <v>1131</v>
      </c>
      <c r="E527" s="1" t="s">
        <v>1132</v>
      </c>
      <c r="F527" t="s">
        <v>387</v>
      </c>
      <c r="G527" s="19">
        <v>55</v>
      </c>
      <c r="H527" s="19">
        <v>7677</v>
      </c>
      <c r="I527" s="19">
        <v>17859</v>
      </c>
      <c r="J527" s="19">
        <v>15</v>
      </c>
      <c r="K527" s="19">
        <v>20</v>
      </c>
      <c r="L527" s="19">
        <v>0</v>
      </c>
      <c r="M527" s="19">
        <v>0</v>
      </c>
      <c r="N527" s="16">
        <v>43466</v>
      </c>
      <c r="O527" s="16">
        <v>43830</v>
      </c>
      <c r="P527" s="17">
        <v>3367607</v>
      </c>
      <c r="Q527" s="17">
        <v>3388291</v>
      </c>
      <c r="R527" s="17">
        <v>177914</v>
      </c>
      <c r="S527" s="17">
        <v>0</v>
      </c>
      <c r="T527" s="17">
        <v>-99797</v>
      </c>
      <c r="U527" s="17">
        <f t="shared" si="17"/>
        <v>277711</v>
      </c>
      <c r="V527" s="17">
        <f t="shared" si="16"/>
        <v>277711</v>
      </c>
      <c r="W527" s="17">
        <v>298578</v>
      </c>
      <c r="X527" s="11" t="s">
        <v>1620</v>
      </c>
      <c r="Z527" s="27"/>
      <c r="AA527" s="27"/>
      <c r="AB527" s="27"/>
      <c r="AC527" s="27"/>
      <c r="AD527" s="27"/>
      <c r="AE527" s="27"/>
      <c r="AF527" s="27"/>
      <c r="AG527" s="27"/>
      <c r="AH527" s="28"/>
      <c r="AI527" s="29"/>
      <c r="AJ527" s="30"/>
    </row>
    <row r="528" spans="1:36" s="24" customFormat="1" x14ac:dyDescent="0.25">
      <c r="A528" s="1">
        <v>6004758</v>
      </c>
      <c r="B528" t="s">
        <v>766</v>
      </c>
      <c r="C528" t="s">
        <v>312</v>
      </c>
      <c r="D528" t="s">
        <v>81</v>
      </c>
      <c r="E528" s="1" t="s">
        <v>82</v>
      </c>
      <c r="F528" t="s">
        <v>83</v>
      </c>
      <c r="G528" s="19">
        <v>203</v>
      </c>
      <c r="H528" s="19">
        <v>60153</v>
      </c>
      <c r="I528" s="19">
        <v>65250</v>
      </c>
      <c r="J528" s="19">
        <v>8</v>
      </c>
      <c r="K528" s="19">
        <v>90</v>
      </c>
      <c r="L528" s="19">
        <v>5</v>
      </c>
      <c r="M528" s="19">
        <v>0</v>
      </c>
      <c r="N528" s="16">
        <v>43466</v>
      </c>
      <c r="O528" s="16">
        <v>43830</v>
      </c>
      <c r="P528" s="17">
        <v>10498164</v>
      </c>
      <c r="Q528" s="17">
        <v>11157632</v>
      </c>
      <c r="R528" s="17">
        <v>811411</v>
      </c>
      <c r="S528" s="17">
        <v>85262</v>
      </c>
      <c r="T528" s="17">
        <v>-222404</v>
      </c>
      <c r="U528" s="17">
        <f t="shared" si="17"/>
        <v>1119077</v>
      </c>
      <c r="V528" s="17">
        <f t="shared" si="16"/>
        <v>1119077</v>
      </c>
      <c r="W528" s="17">
        <v>1617772</v>
      </c>
      <c r="X528" s="11">
        <v>0.73627218741724498</v>
      </c>
      <c r="Z528" s="27"/>
      <c r="AA528" s="27"/>
      <c r="AB528" s="27"/>
      <c r="AC528" s="27"/>
      <c r="AD528" s="27"/>
      <c r="AE528" s="27"/>
      <c r="AF528" s="27"/>
      <c r="AG528" s="27"/>
      <c r="AH528" s="28"/>
      <c r="AI528" s="29"/>
      <c r="AJ528" s="30"/>
    </row>
    <row r="529" spans="1:36" s="24" customFormat="1" x14ac:dyDescent="0.25">
      <c r="A529" s="1">
        <v>6012074</v>
      </c>
      <c r="B529" t="s">
        <v>1399</v>
      </c>
      <c r="C529" t="s">
        <v>1394</v>
      </c>
      <c r="D529" t="s">
        <v>464</v>
      </c>
      <c r="E529" s="1" t="s">
        <v>465</v>
      </c>
      <c r="F529" t="s">
        <v>209</v>
      </c>
      <c r="G529" s="19">
        <v>180</v>
      </c>
      <c r="H529" s="19">
        <v>11376</v>
      </c>
      <c r="I529" s="19">
        <v>44210</v>
      </c>
      <c r="J529" s="19">
        <v>6</v>
      </c>
      <c r="K529" s="19">
        <v>87</v>
      </c>
      <c r="L529" s="19">
        <v>0</v>
      </c>
      <c r="M529" s="19">
        <v>0</v>
      </c>
      <c r="N529" s="16">
        <v>43282</v>
      </c>
      <c r="O529" s="16">
        <v>43646</v>
      </c>
      <c r="P529" s="17">
        <v>6627263</v>
      </c>
      <c r="Q529" s="17">
        <v>11542598</v>
      </c>
      <c r="R529" s="17">
        <v>-2452201</v>
      </c>
      <c r="S529" s="17">
        <v>0</v>
      </c>
      <c r="T529" s="17">
        <v>-1722222</v>
      </c>
      <c r="U529" s="17">
        <f t="shared" si="17"/>
        <v>-729979</v>
      </c>
      <c r="V529" s="17">
        <f t="shared" si="16"/>
        <v>-729979</v>
      </c>
      <c r="W529" s="17">
        <v>-796419</v>
      </c>
      <c r="X529" s="11">
        <v>0.97595416897453413</v>
      </c>
      <c r="Z529" s="27"/>
      <c r="AA529" s="27"/>
      <c r="AB529" s="27"/>
      <c r="AC529" s="27"/>
      <c r="AD529" s="27"/>
      <c r="AE529" s="27"/>
      <c r="AF529" s="27"/>
      <c r="AG529" s="27"/>
      <c r="AH529" s="28"/>
      <c r="AI529" s="29"/>
      <c r="AJ529" s="30"/>
    </row>
    <row r="530" spans="1:36" s="24" customFormat="1" x14ac:dyDescent="0.25">
      <c r="A530" s="1">
        <v>6008072</v>
      </c>
      <c r="B530" t="s">
        <v>1150</v>
      </c>
      <c r="C530" t="s">
        <v>51</v>
      </c>
      <c r="D530" t="s">
        <v>1151</v>
      </c>
      <c r="E530" s="1" t="s">
        <v>1152</v>
      </c>
      <c r="F530" t="s">
        <v>142</v>
      </c>
      <c r="G530" s="19">
        <v>75</v>
      </c>
      <c r="H530" s="19">
        <v>16321</v>
      </c>
      <c r="I530" s="19">
        <v>18830</v>
      </c>
      <c r="J530" s="19">
        <v>2</v>
      </c>
      <c r="K530" s="19">
        <v>35</v>
      </c>
      <c r="L530" s="19">
        <v>1</v>
      </c>
      <c r="M530" s="19">
        <v>0</v>
      </c>
      <c r="N530" s="16">
        <v>43466</v>
      </c>
      <c r="O530" s="16">
        <v>43830</v>
      </c>
      <c r="P530" s="17">
        <v>2736946</v>
      </c>
      <c r="Q530" s="17">
        <v>3069202</v>
      </c>
      <c r="R530" s="17">
        <v>6607</v>
      </c>
      <c r="S530" s="17">
        <v>0</v>
      </c>
      <c r="T530" s="17">
        <v>-317260</v>
      </c>
      <c r="U530" s="17">
        <f t="shared" si="17"/>
        <v>323867</v>
      </c>
      <c r="V530" s="17">
        <f t="shared" si="16"/>
        <v>323867</v>
      </c>
      <c r="W530" s="17">
        <v>296603.75945638726</v>
      </c>
      <c r="X530" s="11">
        <v>0.66264603121711108</v>
      </c>
      <c r="Z530" s="27"/>
      <c r="AA530" s="27"/>
      <c r="AB530" s="27"/>
      <c r="AC530" s="27"/>
      <c r="AD530" s="27"/>
      <c r="AE530" s="27"/>
      <c r="AF530" s="27"/>
      <c r="AG530" s="27"/>
      <c r="AH530" s="28"/>
      <c r="AI530" s="29"/>
      <c r="AJ530" s="30"/>
    </row>
    <row r="531" spans="1:36" s="24" customFormat="1" x14ac:dyDescent="0.25">
      <c r="A531" s="1">
        <v>6008098</v>
      </c>
      <c r="B531" t="s">
        <v>1153</v>
      </c>
      <c r="C531" t="s">
        <v>51</v>
      </c>
      <c r="D531" t="s">
        <v>1154</v>
      </c>
      <c r="E531" s="1" t="s">
        <v>1155</v>
      </c>
      <c r="F531" t="s">
        <v>953</v>
      </c>
      <c r="G531" s="19">
        <v>74</v>
      </c>
      <c r="H531" s="19">
        <v>18273</v>
      </c>
      <c r="I531" s="19">
        <v>18897</v>
      </c>
      <c r="J531" s="19">
        <v>1</v>
      </c>
      <c r="K531" s="19">
        <v>35</v>
      </c>
      <c r="L531" s="19">
        <v>1</v>
      </c>
      <c r="M531" s="19">
        <v>0</v>
      </c>
      <c r="N531" s="16">
        <v>43466</v>
      </c>
      <c r="O531" s="16">
        <v>43830</v>
      </c>
      <c r="P531" s="17">
        <v>2306402</v>
      </c>
      <c r="Q531" s="17">
        <v>2452823</v>
      </c>
      <c r="R531" s="17">
        <v>-270257</v>
      </c>
      <c r="S531" s="17">
        <v>0</v>
      </c>
      <c r="T531" s="17">
        <v>40013</v>
      </c>
      <c r="U531" s="17">
        <f t="shared" si="17"/>
        <v>-310270</v>
      </c>
      <c r="V531" s="17">
        <f t="shared" si="16"/>
        <v>-310270</v>
      </c>
      <c r="W531" s="17">
        <v>-239439</v>
      </c>
      <c r="X531" s="11">
        <v>0.81627957700398934</v>
      </c>
      <c r="Z531" s="27"/>
      <c r="AA531" s="27"/>
      <c r="AB531" s="27"/>
      <c r="AC531" s="27"/>
      <c r="AD531" s="27"/>
      <c r="AE531" s="27"/>
      <c r="AF531" s="27"/>
      <c r="AG531" s="27"/>
      <c r="AH531" s="28"/>
      <c r="AI531" s="29"/>
      <c r="AJ531" s="30"/>
    </row>
    <row r="532" spans="1:36" s="24" customFormat="1" x14ac:dyDescent="0.25">
      <c r="A532" s="1">
        <v>6008106</v>
      </c>
      <c r="B532" t="s">
        <v>1156</v>
      </c>
      <c r="C532" t="s">
        <v>51</v>
      </c>
      <c r="D532" t="s">
        <v>1154</v>
      </c>
      <c r="E532" s="1" t="s">
        <v>1155</v>
      </c>
      <c r="F532" t="s">
        <v>953</v>
      </c>
      <c r="G532" s="19">
        <v>50</v>
      </c>
      <c r="H532" s="19">
        <v>8856</v>
      </c>
      <c r="I532" s="19">
        <v>12187</v>
      </c>
      <c r="J532" s="19">
        <v>2</v>
      </c>
      <c r="K532" s="19">
        <v>24</v>
      </c>
      <c r="L532" s="19">
        <v>0</v>
      </c>
      <c r="M532" s="19">
        <v>0</v>
      </c>
      <c r="N532" s="16">
        <v>43466</v>
      </c>
      <c r="O532" s="16">
        <v>43830</v>
      </c>
      <c r="P532" s="17">
        <v>1898828</v>
      </c>
      <c r="Q532" s="17">
        <v>2253737</v>
      </c>
      <c r="R532" s="17">
        <v>-168858</v>
      </c>
      <c r="S532" s="17">
        <v>0</v>
      </c>
      <c r="T532" s="17">
        <v>-42292</v>
      </c>
      <c r="U532" s="17">
        <f t="shared" si="17"/>
        <v>-126566</v>
      </c>
      <c r="V532" s="17">
        <f t="shared" si="16"/>
        <v>-126566</v>
      </c>
      <c r="W532" s="17">
        <v>-156100</v>
      </c>
      <c r="X532" s="11">
        <v>0.85790628010553216</v>
      </c>
      <c r="Z532" s="27"/>
      <c r="AA532" s="27"/>
      <c r="AB532" s="27"/>
      <c r="AC532" s="27"/>
      <c r="AD532" s="27"/>
      <c r="AE532" s="27"/>
      <c r="AF532" s="27"/>
      <c r="AG532" s="27"/>
      <c r="AH532" s="28"/>
      <c r="AI532" s="29"/>
      <c r="AJ532" s="30"/>
    </row>
    <row r="533" spans="1:36" s="24" customFormat="1" x14ac:dyDescent="0.25">
      <c r="A533" s="1">
        <v>6008114</v>
      </c>
      <c r="B533" t="s">
        <v>1157</v>
      </c>
      <c r="C533" t="s">
        <v>51</v>
      </c>
      <c r="D533" t="s">
        <v>1158</v>
      </c>
      <c r="E533" s="1" t="s">
        <v>1159</v>
      </c>
      <c r="F533" t="s">
        <v>454</v>
      </c>
      <c r="G533" s="19">
        <v>57</v>
      </c>
      <c r="H533" s="19">
        <v>7002</v>
      </c>
      <c r="I533" s="19">
        <v>7966</v>
      </c>
      <c r="J533" s="19">
        <v>1</v>
      </c>
      <c r="K533" s="19">
        <v>28</v>
      </c>
      <c r="L533" s="19">
        <v>0</v>
      </c>
      <c r="M533" s="19">
        <v>0</v>
      </c>
      <c r="N533" s="16">
        <v>43466</v>
      </c>
      <c r="O533" s="16">
        <v>43830</v>
      </c>
      <c r="P533" s="17">
        <v>1058885</v>
      </c>
      <c r="Q533" s="17">
        <v>1394829</v>
      </c>
      <c r="R533" s="17">
        <v>-515399</v>
      </c>
      <c r="S533" s="17">
        <v>0</v>
      </c>
      <c r="T533" s="17">
        <v>-217071</v>
      </c>
      <c r="U533" s="17">
        <f t="shared" si="17"/>
        <v>-298328</v>
      </c>
      <c r="V533" s="17">
        <f t="shared" si="16"/>
        <v>-298328</v>
      </c>
      <c r="W533" s="17">
        <v>-441325.52005424746</v>
      </c>
      <c r="X533" s="11">
        <v>1.3084559161231908</v>
      </c>
      <c r="Z533" s="27"/>
      <c r="AA533" s="27"/>
      <c r="AB533" s="27"/>
      <c r="AC533" s="27"/>
      <c r="AD533" s="27"/>
      <c r="AE533" s="27"/>
      <c r="AF533" s="27"/>
      <c r="AG533" s="27"/>
      <c r="AH533" s="28"/>
      <c r="AI533" s="29"/>
      <c r="AJ533" s="30"/>
    </row>
    <row r="534" spans="1:36" s="24" customFormat="1" x14ac:dyDescent="0.25">
      <c r="A534" s="1">
        <v>6002695</v>
      </c>
      <c r="B534" t="s">
        <v>451</v>
      </c>
      <c r="C534" t="s">
        <v>51</v>
      </c>
      <c r="D534" t="s">
        <v>452</v>
      </c>
      <c r="E534" s="1" t="s">
        <v>453</v>
      </c>
      <c r="F534" t="s">
        <v>454</v>
      </c>
      <c r="G534" s="19">
        <v>70</v>
      </c>
      <c r="H534" s="19">
        <v>18941</v>
      </c>
      <c r="I534" s="19">
        <v>18954</v>
      </c>
      <c r="J534" s="19">
        <v>8</v>
      </c>
      <c r="K534" s="19">
        <v>31</v>
      </c>
      <c r="L534" s="19">
        <v>0</v>
      </c>
      <c r="M534" s="19">
        <v>0</v>
      </c>
      <c r="N534" s="16">
        <v>43466</v>
      </c>
      <c r="O534" s="16">
        <v>43830</v>
      </c>
      <c r="P534" s="17">
        <v>2703724</v>
      </c>
      <c r="Q534" s="17">
        <v>2716297</v>
      </c>
      <c r="R534" s="17">
        <v>366341</v>
      </c>
      <c r="S534" s="17">
        <v>0</v>
      </c>
      <c r="T534" s="17">
        <v>-70178</v>
      </c>
      <c r="U534" s="17">
        <f t="shared" si="17"/>
        <v>436519</v>
      </c>
      <c r="V534" s="17">
        <f t="shared" si="16"/>
        <v>436519</v>
      </c>
      <c r="W534" s="17">
        <v>436519</v>
      </c>
      <c r="X534" s="11">
        <v>0.70756516920376233</v>
      </c>
      <c r="Z534" s="27"/>
      <c r="AA534" s="27"/>
      <c r="AB534" s="27"/>
      <c r="AC534" s="27"/>
      <c r="AD534" s="27"/>
      <c r="AE534" s="27"/>
      <c r="AF534" s="27"/>
      <c r="AG534" s="27"/>
      <c r="AH534" s="28"/>
      <c r="AI534" s="29"/>
      <c r="AJ534" s="30"/>
    </row>
    <row r="535" spans="1:36" s="24" customFormat="1" x14ac:dyDescent="0.25">
      <c r="A535" s="1">
        <v>6008049</v>
      </c>
      <c r="B535" t="s">
        <v>1146</v>
      </c>
      <c r="C535" t="s">
        <v>312</v>
      </c>
      <c r="D535" t="s">
        <v>39</v>
      </c>
      <c r="E535" s="1" t="s">
        <v>259</v>
      </c>
      <c r="F535" t="s">
        <v>41</v>
      </c>
      <c r="G535" s="19">
        <v>130</v>
      </c>
      <c r="H535" s="19">
        <v>20586</v>
      </c>
      <c r="I535" s="19">
        <v>25482</v>
      </c>
      <c r="J535" s="19">
        <v>0</v>
      </c>
      <c r="K535" s="19">
        <v>26</v>
      </c>
      <c r="L535" s="19">
        <v>18</v>
      </c>
      <c r="M535" s="19">
        <v>6</v>
      </c>
      <c r="N535" s="16">
        <v>43466</v>
      </c>
      <c r="O535" s="16">
        <v>43830</v>
      </c>
      <c r="P535" s="17">
        <v>5305938</v>
      </c>
      <c r="Q535" s="17">
        <v>5348695</v>
      </c>
      <c r="R535" s="17">
        <v>343345</v>
      </c>
      <c r="S535" s="17">
        <v>33297</v>
      </c>
      <c r="T535" s="17">
        <v>-518490</v>
      </c>
      <c r="U535" s="17">
        <f t="shared" si="17"/>
        <v>895132</v>
      </c>
      <c r="V535" s="17">
        <f t="shared" si="16"/>
        <v>895132</v>
      </c>
      <c r="W535" s="17">
        <v>1061887</v>
      </c>
      <c r="X535" s="11">
        <v>0.69918139700949322</v>
      </c>
      <c r="Z535" s="27"/>
      <c r="AA535" s="27"/>
      <c r="AB535" s="27"/>
      <c r="AC535" s="27"/>
      <c r="AD535" s="27"/>
      <c r="AE535" s="27"/>
      <c r="AF535" s="27"/>
      <c r="AG535" s="27"/>
      <c r="AH535" s="28"/>
      <c r="AI535" s="29"/>
      <c r="AJ535" s="30"/>
    </row>
    <row r="536" spans="1:36" s="24" customFormat="1" x14ac:dyDescent="0.25">
      <c r="A536" s="1">
        <v>6008163</v>
      </c>
      <c r="B536" t="s">
        <v>1162</v>
      </c>
      <c r="C536">
        <v>0</v>
      </c>
      <c r="D536" t="s">
        <v>1163</v>
      </c>
      <c r="E536" s="1" t="s">
        <v>1164</v>
      </c>
      <c r="F536" t="s">
        <v>234</v>
      </c>
      <c r="G536" s="19">
        <v>115</v>
      </c>
      <c r="H536" s="19">
        <v>14244</v>
      </c>
      <c r="I536" s="19">
        <v>36847</v>
      </c>
      <c r="J536" s="19">
        <v>1</v>
      </c>
      <c r="K536" s="19">
        <v>37</v>
      </c>
      <c r="L536" s="19">
        <v>0</v>
      </c>
      <c r="M536" s="19">
        <v>10</v>
      </c>
      <c r="N536" s="16">
        <v>43405</v>
      </c>
      <c r="O536" s="16">
        <v>43769</v>
      </c>
      <c r="P536" s="17">
        <v>8526363</v>
      </c>
      <c r="Q536" s="17">
        <v>11636240</v>
      </c>
      <c r="R536" s="17">
        <v>-511172</v>
      </c>
      <c r="S536" s="17">
        <v>14400</v>
      </c>
      <c r="T536" s="17">
        <v>-408834</v>
      </c>
      <c r="U536" s="17">
        <f t="shared" si="17"/>
        <v>-87938</v>
      </c>
      <c r="V536" s="17">
        <f t="shared" si="16"/>
        <v>-87938</v>
      </c>
      <c r="W536" s="17">
        <v>-303770</v>
      </c>
      <c r="X536" s="11">
        <v>1.3751329034825377</v>
      </c>
      <c r="Z536" s="27"/>
      <c r="AA536" s="27"/>
      <c r="AB536" s="27"/>
      <c r="AC536" s="27"/>
      <c r="AD536" s="27"/>
      <c r="AE536" s="27"/>
      <c r="AF536" s="27"/>
      <c r="AG536" s="27"/>
      <c r="AH536" s="28"/>
      <c r="AI536" s="29"/>
      <c r="AJ536" s="30"/>
    </row>
    <row r="537" spans="1:36" s="24" customFormat="1" x14ac:dyDescent="0.25">
      <c r="A537" s="1">
        <v>6005136</v>
      </c>
      <c r="B537" t="s">
        <v>788</v>
      </c>
      <c r="C537" t="s">
        <v>51</v>
      </c>
      <c r="D537" t="s">
        <v>789</v>
      </c>
      <c r="E537" s="1" t="s">
        <v>790</v>
      </c>
      <c r="F537" t="s">
        <v>791</v>
      </c>
      <c r="G537" s="19">
        <v>99</v>
      </c>
      <c r="H537" s="19">
        <v>11756</v>
      </c>
      <c r="I537" s="19">
        <v>16301</v>
      </c>
      <c r="J537" s="19">
        <v>3</v>
      </c>
      <c r="K537" s="19">
        <v>48</v>
      </c>
      <c r="L537" s="19">
        <v>0</v>
      </c>
      <c r="M537" s="19">
        <v>0</v>
      </c>
      <c r="N537" s="16">
        <v>43466</v>
      </c>
      <c r="O537" s="16">
        <v>43830</v>
      </c>
      <c r="P537" s="17">
        <v>2402901</v>
      </c>
      <c r="Q537" s="17">
        <v>2797020</v>
      </c>
      <c r="R537" s="17">
        <v>-375154</v>
      </c>
      <c r="S537" s="17">
        <v>0</v>
      </c>
      <c r="T537" s="17">
        <v>-232934</v>
      </c>
      <c r="U537" s="17">
        <f t="shared" si="17"/>
        <v>-142220</v>
      </c>
      <c r="V537" s="17">
        <f t="shared" si="16"/>
        <v>-142220</v>
      </c>
      <c r="W537" s="17">
        <v>-140422</v>
      </c>
      <c r="X537" s="11">
        <v>0.87758097694164539</v>
      </c>
      <c r="Z537" s="27"/>
      <c r="AA537" s="27"/>
      <c r="AB537" s="27"/>
      <c r="AC537" s="27"/>
      <c r="AD537" s="27"/>
      <c r="AE537" s="27"/>
      <c r="AF537" s="27"/>
      <c r="AG537" s="27"/>
      <c r="AH537" s="28"/>
      <c r="AI537" s="29"/>
      <c r="AJ537" s="30"/>
    </row>
    <row r="538" spans="1:36" s="24" customFormat="1" x14ac:dyDescent="0.25">
      <c r="A538" s="1">
        <v>6003065</v>
      </c>
      <c r="B538" t="s">
        <v>503</v>
      </c>
      <c r="C538" t="s">
        <v>51</v>
      </c>
      <c r="D538" t="s">
        <v>504</v>
      </c>
      <c r="E538" s="1" t="s">
        <v>505</v>
      </c>
      <c r="F538" t="s">
        <v>506</v>
      </c>
      <c r="G538" s="19">
        <v>62</v>
      </c>
      <c r="H538" s="19">
        <v>9863</v>
      </c>
      <c r="I538" s="19">
        <v>14787</v>
      </c>
      <c r="J538" s="19">
        <v>2</v>
      </c>
      <c r="K538" s="19">
        <v>30</v>
      </c>
      <c r="L538" s="19">
        <v>0</v>
      </c>
      <c r="M538" s="19">
        <v>0</v>
      </c>
      <c r="N538" s="16">
        <v>43466</v>
      </c>
      <c r="O538" s="16">
        <v>43830</v>
      </c>
      <c r="P538" s="17">
        <v>2062209</v>
      </c>
      <c r="Q538" s="17">
        <v>3020251</v>
      </c>
      <c r="R538" s="17">
        <v>127364</v>
      </c>
      <c r="S538" s="17">
        <v>0</v>
      </c>
      <c r="T538" s="17">
        <v>-48693</v>
      </c>
      <c r="U538" s="17">
        <f t="shared" si="17"/>
        <v>176057</v>
      </c>
      <c r="V538" s="17">
        <f t="shared" si="16"/>
        <v>176057</v>
      </c>
      <c r="W538" s="17">
        <v>186676</v>
      </c>
      <c r="X538" s="11">
        <v>1.0965378669807038</v>
      </c>
      <c r="Z538" s="27"/>
      <c r="AA538" s="27"/>
      <c r="AB538" s="27"/>
      <c r="AC538" s="27"/>
      <c r="AD538" s="27"/>
      <c r="AE538" s="27"/>
      <c r="AF538" s="27"/>
      <c r="AG538" s="27"/>
      <c r="AH538" s="28"/>
      <c r="AI538" s="29"/>
      <c r="AJ538" s="30"/>
    </row>
    <row r="539" spans="1:36" s="24" customFormat="1" x14ac:dyDescent="0.25">
      <c r="A539" s="1">
        <v>6005029</v>
      </c>
      <c r="B539" t="s">
        <v>787</v>
      </c>
      <c r="C539" t="s">
        <v>51</v>
      </c>
      <c r="D539" t="s">
        <v>785</v>
      </c>
      <c r="E539" s="1" t="s">
        <v>786</v>
      </c>
      <c r="F539" t="s">
        <v>598</v>
      </c>
      <c r="G539" s="19">
        <v>200</v>
      </c>
      <c r="H539" s="19">
        <v>44479</v>
      </c>
      <c r="I539" s="19">
        <v>48433</v>
      </c>
      <c r="J539" s="19">
        <v>2</v>
      </c>
      <c r="K539" s="19">
        <v>39</v>
      </c>
      <c r="L539" s="19">
        <v>40</v>
      </c>
      <c r="M539" s="19">
        <v>0</v>
      </c>
      <c r="N539" s="16">
        <v>43466</v>
      </c>
      <c r="O539" s="16">
        <v>43830</v>
      </c>
      <c r="P539" s="17">
        <v>6842301</v>
      </c>
      <c r="Q539" s="17">
        <v>7370063</v>
      </c>
      <c r="R539" s="17">
        <v>1252272</v>
      </c>
      <c r="S539" s="17">
        <v>0</v>
      </c>
      <c r="T539" s="17">
        <v>195619</v>
      </c>
      <c r="U539" s="17">
        <f t="shared" si="17"/>
        <v>1056653</v>
      </c>
      <c r="V539" s="17">
        <f t="shared" si="16"/>
        <v>1056653</v>
      </c>
      <c r="W539" s="17">
        <v>1250138</v>
      </c>
      <c r="X539" s="11">
        <v>0.77683590639521749</v>
      </c>
      <c r="Z539" s="27"/>
      <c r="AA539" s="27"/>
      <c r="AB539" s="27"/>
      <c r="AC539" s="27"/>
      <c r="AD539" s="27"/>
      <c r="AE539" s="27"/>
      <c r="AF539" s="27"/>
      <c r="AG539" s="27"/>
      <c r="AH539" s="28"/>
      <c r="AI539" s="29"/>
      <c r="AJ539" s="30"/>
    </row>
    <row r="540" spans="1:36" s="24" customFormat="1" x14ac:dyDescent="0.25">
      <c r="A540" s="1">
        <v>6008684</v>
      </c>
      <c r="B540" t="s">
        <v>1208</v>
      </c>
      <c r="C540" t="s">
        <v>72</v>
      </c>
      <c r="D540" t="s">
        <v>1209</v>
      </c>
      <c r="E540" s="1" t="s">
        <v>1210</v>
      </c>
      <c r="F540" t="s">
        <v>1211</v>
      </c>
      <c r="G540" s="19">
        <v>99</v>
      </c>
      <c r="H540" s="19">
        <v>10834</v>
      </c>
      <c r="I540" s="19">
        <v>18615</v>
      </c>
      <c r="J540" s="19">
        <v>5</v>
      </c>
      <c r="K540" s="19">
        <v>47</v>
      </c>
      <c r="L540" s="19">
        <v>0</v>
      </c>
      <c r="M540" s="19">
        <v>0</v>
      </c>
      <c r="N540" s="16">
        <v>43466</v>
      </c>
      <c r="O540" s="16">
        <v>43830</v>
      </c>
      <c r="P540" s="17">
        <v>2646315</v>
      </c>
      <c r="Q540" s="17">
        <v>4134225</v>
      </c>
      <c r="R540" s="17">
        <v>26741</v>
      </c>
      <c r="S540" s="17">
        <v>1225</v>
      </c>
      <c r="T540" s="17">
        <v>-506853</v>
      </c>
      <c r="U540" s="17">
        <f t="shared" si="17"/>
        <v>534819</v>
      </c>
      <c r="V540" s="17">
        <f t="shared" si="16"/>
        <v>534819</v>
      </c>
      <c r="W540" s="17">
        <v>468401</v>
      </c>
      <c r="X540" s="11">
        <v>0.80846142927517595</v>
      </c>
      <c r="Z540" s="27"/>
      <c r="AA540" s="27"/>
      <c r="AB540" s="27"/>
      <c r="AC540" s="27"/>
      <c r="AD540" s="27"/>
      <c r="AE540" s="27"/>
      <c r="AF540" s="27"/>
      <c r="AG540" s="27"/>
      <c r="AH540" s="28"/>
      <c r="AI540" s="29"/>
      <c r="AJ540" s="30"/>
    </row>
    <row r="541" spans="1:36" s="24" customFormat="1" x14ac:dyDescent="0.25">
      <c r="A541" s="1">
        <v>6008338</v>
      </c>
      <c r="B541" t="s">
        <v>1183</v>
      </c>
      <c r="C541" t="s">
        <v>456</v>
      </c>
      <c r="D541" t="s">
        <v>424</v>
      </c>
      <c r="E541" s="1" t="s">
        <v>1184</v>
      </c>
      <c r="F541" t="s">
        <v>170</v>
      </c>
      <c r="G541" s="19">
        <v>266</v>
      </c>
      <c r="H541" s="19">
        <v>15999</v>
      </c>
      <c r="I541" s="19">
        <v>63515</v>
      </c>
      <c r="J541" s="19">
        <v>102</v>
      </c>
      <c r="K541" s="19">
        <v>82</v>
      </c>
      <c r="L541" s="19">
        <v>0</v>
      </c>
      <c r="M541" s="19">
        <v>0</v>
      </c>
      <c r="N541" s="16">
        <v>43466</v>
      </c>
      <c r="O541" s="16">
        <v>43830</v>
      </c>
      <c r="P541" s="17">
        <v>13244677</v>
      </c>
      <c r="Q541" s="17">
        <v>14718295</v>
      </c>
      <c r="R541" s="17">
        <v>-3920209</v>
      </c>
      <c r="S541" s="17">
        <v>102104</v>
      </c>
      <c r="T541" s="17">
        <v>-2650993</v>
      </c>
      <c r="U541" s="17">
        <f t="shared" si="17"/>
        <v>-1167112</v>
      </c>
      <c r="V541" s="17">
        <f t="shared" si="16"/>
        <v>-1167112</v>
      </c>
      <c r="W541" s="17">
        <v>-1523004</v>
      </c>
      <c r="X541" s="11">
        <v>1.0210000393883296</v>
      </c>
      <c r="Z541" s="27"/>
      <c r="AA541" s="27"/>
      <c r="AB541" s="27"/>
      <c r="AC541" s="27"/>
      <c r="AD541" s="27"/>
      <c r="AE541" s="27"/>
      <c r="AF541" s="27"/>
      <c r="AG541" s="27"/>
      <c r="AH541" s="28"/>
      <c r="AI541" s="29"/>
      <c r="AJ541" s="30"/>
    </row>
    <row r="542" spans="1:36" s="24" customFormat="1" x14ac:dyDescent="0.25">
      <c r="A542" s="1">
        <v>6008346</v>
      </c>
      <c r="B542" t="s">
        <v>1185</v>
      </c>
      <c r="C542" t="s">
        <v>303</v>
      </c>
      <c r="D542" t="s">
        <v>677</v>
      </c>
      <c r="E542" s="1" t="s">
        <v>678</v>
      </c>
      <c r="F542" t="s">
        <v>306</v>
      </c>
      <c r="G542" s="19">
        <v>142</v>
      </c>
      <c r="H542" s="19">
        <v>33458</v>
      </c>
      <c r="I542" s="19">
        <v>39141</v>
      </c>
      <c r="J542" s="19">
        <v>6</v>
      </c>
      <c r="K542" s="19">
        <v>68</v>
      </c>
      <c r="L542" s="19">
        <v>0</v>
      </c>
      <c r="M542" s="19">
        <v>0</v>
      </c>
      <c r="N542" s="16">
        <v>43466</v>
      </c>
      <c r="O542" s="16">
        <v>43830</v>
      </c>
      <c r="P542" s="17">
        <v>5844028</v>
      </c>
      <c r="Q542" s="17">
        <v>6098068</v>
      </c>
      <c r="R542" s="17">
        <v>165476</v>
      </c>
      <c r="S542" s="17">
        <v>41918</v>
      </c>
      <c r="T542" s="17">
        <v>-275014</v>
      </c>
      <c r="U542" s="17">
        <f t="shared" si="17"/>
        <v>482408</v>
      </c>
      <c r="V542" s="17">
        <f t="shared" si="16"/>
        <v>482408</v>
      </c>
      <c r="W542" s="17">
        <v>404194</v>
      </c>
      <c r="X542" s="11" t="s">
        <v>1620</v>
      </c>
      <c r="Z542" s="27"/>
      <c r="AA542" s="27"/>
      <c r="AB542" s="27"/>
      <c r="AC542" s="27"/>
      <c r="AD542" s="27"/>
      <c r="AE542" s="27"/>
      <c r="AF542" s="27"/>
      <c r="AG542" s="27"/>
      <c r="AH542" s="28"/>
      <c r="AI542" s="29"/>
      <c r="AJ542" s="30"/>
    </row>
    <row r="543" spans="1:36" s="24" customFormat="1" x14ac:dyDescent="0.25">
      <c r="A543" s="1">
        <v>6008213</v>
      </c>
      <c r="B543" t="s">
        <v>1169</v>
      </c>
      <c r="C543" t="s">
        <v>51</v>
      </c>
      <c r="D543" t="s">
        <v>1170</v>
      </c>
      <c r="E543" s="1" t="s">
        <v>1171</v>
      </c>
      <c r="F543" t="s">
        <v>1071</v>
      </c>
      <c r="G543" s="19">
        <v>63</v>
      </c>
      <c r="H543" s="19">
        <v>9013</v>
      </c>
      <c r="I543" s="19">
        <v>11977</v>
      </c>
      <c r="J543" s="19">
        <v>1</v>
      </c>
      <c r="K543" s="19">
        <v>31</v>
      </c>
      <c r="L543" s="19">
        <v>0</v>
      </c>
      <c r="M543" s="19">
        <v>0</v>
      </c>
      <c r="N543" s="16">
        <v>43466</v>
      </c>
      <c r="O543" s="16">
        <v>43830</v>
      </c>
      <c r="P543" s="17">
        <v>2187322</v>
      </c>
      <c r="Q543" s="17">
        <v>2807615</v>
      </c>
      <c r="R543" s="17">
        <v>34561</v>
      </c>
      <c r="S543" s="17">
        <v>0</v>
      </c>
      <c r="T543" s="17">
        <v>-299485</v>
      </c>
      <c r="U543" s="17">
        <f t="shared" si="17"/>
        <v>334046</v>
      </c>
      <c r="V543" s="17">
        <f t="shared" si="16"/>
        <v>334046</v>
      </c>
      <c r="W543" s="17">
        <v>97479.825977616478</v>
      </c>
      <c r="X543" s="11">
        <v>1.0823820472902776</v>
      </c>
      <c r="Z543" s="27"/>
      <c r="AA543" s="27"/>
      <c r="AB543" s="27"/>
      <c r="AC543" s="27"/>
      <c r="AD543" s="27"/>
      <c r="AE543" s="27"/>
      <c r="AF543" s="27"/>
      <c r="AG543" s="27"/>
      <c r="AH543" s="28"/>
      <c r="AI543" s="29"/>
      <c r="AJ543" s="30"/>
    </row>
    <row r="544" spans="1:36" s="24" customFormat="1" x14ac:dyDescent="0.25">
      <c r="A544" s="1">
        <v>6008460</v>
      </c>
      <c r="B544" t="s">
        <v>1190</v>
      </c>
      <c r="C544" t="s">
        <v>28</v>
      </c>
      <c r="D544" t="s">
        <v>30</v>
      </c>
      <c r="E544" s="1" t="s">
        <v>31</v>
      </c>
      <c r="F544" t="s">
        <v>27</v>
      </c>
      <c r="G544" s="19">
        <v>72</v>
      </c>
      <c r="H544" s="19">
        <v>2655</v>
      </c>
      <c r="I544" s="19">
        <v>21802</v>
      </c>
      <c r="J544" s="19">
        <v>34</v>
      </c>
      <c r="K544" s="19">
        <v>19</v>
      </c>
      <c r="L544" s="19">
        <v>0</v>
      </c>
      <c r="M544" s="19">
        <v>0</v>
      </c>
      <c r="N544" s="16">
        <v>43374</v>
      </c>
      <c r="O544" s="16">
        <v>43738</v>
      </c>
      <c r="P544" s="17">
        <v>7480053</v>
      </c>
      <c r="Q544" s="17">
        <v>8540921</v>
      </c>
      <c r="R544" s="17">
        <v>359410</v>
      </c>
      <c r="S544" s="17">
        <v>0</v>
      </c>
      <c r="T544" s="17">
        <v>-403904</v>
      </c>
      <c r="U544" s="17">
        <f t="shared" si="17"/>
        <v>763314</v>
      </c>
      <c r="V544" s="17">
        <f t="shared" si="16"/>
        <v>763314</v>
      </c>
      <c r="W544" s="17">
        <v>752228</v>
      </c>
      <c r="X544" s="11">
        <v>2.044346576333409</v>
      </c>
      <c r="Z544" s="27"/>
      <c r="AA544" s="27"/>
      <c r="AB544" s="27"/>
      <c r="AC544" s="27"/>
      <c r="AD544" s="27"/>
      <c r="AE544" s="27"/>
      <c r="AF544" s="27"/>
      <c r="AG544" s="27"/>
      <c r="AH544" s="28"/>
      <c r="AI544" s="29"/>
      <c r="AJ544" s="30"/>
    </row>
    <row r="545" spans="1:36" s="24" customFormat="1" x14ac:dyDescent="0.25">
      <c r="A545" s="1">
        <v>6010250</v>
      </c>
      <c r="B545" t="s">
        <v>1349</v>
      </c>
      <c r="C545" t="s">
        <v>1202</v>
      </c>
      <c r="D545" t="s">
        <v>111</v>
      </c>
      <c r="E545" s="1" t="s">
        <v>112</v>
      </c>
      <c r="F545" t="s">
        <v>113</v>
      </c>
      <c r="G545" s="19">
        <v>121</v>
      </c>
      <c r="H545" s="19">
        <v>10101</v>
      </c>
      <c r="I545" s="19">
        <v>38324</v>
      </c>
      <c r="J545" s="19">
        <v>27</v>
      </c>
      <c r="K545" s="19">
        <v>47</v>
      </c>
      <c r="L545" s="19">
        <v>0</v>
      </c>
      <c r="M545" s="19">
        <v>0</v>
      </c>
      <c r="N545" s="16">
        <v>43374</v>
      </c>
      <c r="O545" s="16">
        <v>43738</v>
      </c>
      <c r="P545" s="17">
        <v>10590133</v>
      </c>
      <c r="Q545" s="17">
        <v>10879286</v>
      </c>
      <c r="R545" s="17">
        <v>752151</v>
      </c>
      <c r="S545" s="17">
        <v>2095</v>
      </c>
      <c r="T545" s="17">
        <v>-384604</v>
      </c>
      <c r="U545" s="17">
        <f t="shared" si="17"/>
        <v>1138850</v>
      </c>
      <c r="V545" s="17">
        <f t="shared" si="16"/>
        <v>1138850</v>
      </c>
      <c r="W545" s="17">
        <v>1093676</v>
      </c>
      <c r="X545" s="11">
        <v>1.2566925513436191</v>
      </c>
      <c r="Z545" s="27"/>
      <c r="AA545" s="27"/>
      <c r="AB545" s="27"/>
      <c r="AC545" s="27"/>
      <c r="AD545" s="27"/>
      <c r="AE545" s="27"/>
      <c r="AF545" s="27"/>
      <c r="AG545" s="27"/>
      <c r="AH545" s="28"/>
      <c r="AI545" s="29"/>
      <c r="AJ545" s="30"/>
    </row>
    <row r="546" spans="1:36" s="24" customFormat="1" x14ac:dyDescent="0.25">
      <c r="A546" s="1">
        <v>6000434</v>
      </c>
      <c r="B546" t="s">
        <v>110</v>
      </c>
      <c r="C546" t="s">
        <v>33</v>
      </c>
      <c r="D546" t="s">
        <v>111</v>
      </c>
      <c r="E546" s="1" t="s">
        <v>112</v>
      </c>
      <c r="F546" t="s">
        <v>113</v>
      </c>
      <c r="G546" s="19">
        <v>108</v>
      </c>
      <c r="H546" s="19">
        <v>12028</v>
      </c>
      <c r="I546" s="19">
        <v>35357</v>
      </c>
      <c r="J546" s="19">
        <v>5</v>
      </c>
      <c r="K546" s="19">
        <v>30</v>
      </c>
      <c r="L546" s="19">
        <v>5</v>
      </c>
      <c r="M546" s="19">
        <v>7</v>
      </c>
      <c r="N546" s="16">
        <v>43466</v>
      </c>
      <c r="O546" s="16">
        <v>43830</v>
      </c>
      <c r="P546" s="17">
        <v>6016575</v>
      </c>
      <c r="Q546" s="17">
        <v>6277116</v>
      </c>
      <c r="R546" s="17">
        <v>-257148</v>
      </c>
      <c r="S546" s="17">
        <v>107363</v>
      </c>
      <c r="T546" s="17">
        <v>-431410</v>
      </c>
      <c r="U546" s="17">
        <f t="shared" si="17"/>
        <v>281625</v>
      </c>
      <c r="V546" s="17">
        <f t="shared" si="16"/>
        <v>281625</v>
      </c>
      <c r="W546" s="17">
        <v>107956</v>
      </c>
      <c r="X546" s="11">
        <v>0.6422068366986462</v>
      </c>
      <c r="Z546" s="27"/>
      <c r="AA546" s="27"/>
      <c r="AB546" s="27"/>
      <c r="AC546" s="27"/>
      <c r="AD546" s="27"/>
      <c r="AE546" s="27"/>
      <c r="AF546" s="27"/>
      <c r="AG546" s="27"/>
      <c r="AH546" s="28"/>
      <c r="AI546" s="29"/>
      <c r="AJ546" s="30"/>
    </row>
    <row r="547" spans="1:36" s="24" customFormat="1" x14ac:dyDescent="0.25">
      <c r="A547" s="1">
        <v>6010466</v>
      </c>
      <c r="B547" t="s">
        <v>1356</v>
      </c>
      <c r="C547" t="s">
        <v>33</v>
      </c>
      <c r="D547" t="s">
        <v>111</v>
      </c>
      <c r="E547" s="1" t="s">
        <v>112</v>
      </c>
      <c r="F547" t="s">
        <v>113</v>
      </c>
      <c r="G547" s="19">
        <v>180</v>
      </c>
      <c r="H547" s="19">
        <v>9471</v>
      </c>
      <c r="I547" s="19">
        <v>23656</v>
      </c>
      <c r="J547" s="19">
        <v>6</v>
      </c>
      <c r="K547" s="19">
        <v>87</v>
      </c>
      <c r="L547" s="19">
        <v>0</v>
      </c>
      <c r="M547" s="19">
        <v>0</v>
      </c>
      <c r="N547" s="16">
        <v>43556</v>
      </c>
      <c r="O547" s="16">
        <v>43830</v>
      </c>
      <c r="P547" s="17">
        <v>4327003</v>
      </c>
      <c r="Q547" s="17">
        <v>4555673</v>
      </c>
      <c r="R547" s="17">
        <v>-791047</v>
      </c>
      <c r="S547" s="17">
        <v>19410</v>
      </c>
      <c r="T547" s="17">
        <v>-317556</v>
      </c>
      <c r="U547" s="17">
        <f t="shared" si="17"/>
        <v>-454081</v>
      </c>
      <c r="V547" s="17">
        <f t="shared" si="16"/>
        <v>-602689.32727272727</v>
      </c>
      <c r="W547" s="17">
        <v>428969.91259971075</v>
      </c>
      <c r="X547" s="11">
        <v>0.74352329553109375</v>
      </c>
      <c r="Z547" s="27"/>
      <c r="AA547" s="27"/>
      <c r="AB547" s="27"/>
      <c r="AC547" s="27"/>
      <c r="AD547" s="27"/>
      <c r="AE547" s="27"/>
      <c r="AF547" s="27"/>
      <c r="AG547" s="27"/>
      <c r="AH547" s="28"/>
      <c r="AI547" s="29"/>
      <c r="AJ547" s="30"/>
    </row>
    <row r="548" spans="1:36" s="24" customFormat="1" x14ac:dyDescent="0.25">
      <c r="A548" s="1">
        <v>6002646</v>
      </c>
      <c r="B548" t="s">
        <v>441</v>
      </c>
      <c r="C548" t="s">
        <v>33</v>
      </c>
      <c r="D548" t="s">
        <v>442</v>
      </c>
      <c r="E548" s="1" t="s">
        <v>443</v>
      </c>
      <c r="F548" t="s">
        <v>444</v>
      </c>
      <c r="G548" s="19">
        <v>120</v>
      </c>
      <c r="H548" s="19">
        <v>13755</v>
      </c>
      <c r="I548" s="19">
        <v>33300</v>
      </c>
      <c r="J548" s="19">
        <v>0</v>
      </c>
      <c r="K548" s="19">
        <v>60</v>
      </c>
      <c r="L548" s="19">
        <v>0</v>
      </c>
      <c r="M548" s="19">
        <v>0</v>
      </c>
      <c r="N548" s="16">
        <v>43466</v>
      </c>
      <c r="O548" s="16">
        <v>43830</v>
      </c>
      <c r="P548" s="17">
        <v>5943263</v>
      </c>
      <c r="Q548" s="17">
        <v>6073804</v>
      </c>
      <c r="R548" s="17">
        <v>-392970</v>
      </c>
      <c r="S548" s="17">
        <v>92028</v>
      </c>
      <c r="T548" s="17">
        <v>-353042</v>
      </c>
      <c r="U548" s="17">
        <f t="shared" si="17"/>
        <v>52100</v>
      </c>
      <c r="V548" s="17">
        <f t="shared" si="16"/>
        <v>52100</v>
      </c>
      <c r="W548" s="17">
        <v>-87870</v>
      </c>
      <c r="X548" s="11">
        <v>0.70858971898251122</v>
      </c>
      <c r="Z548" s="27"/>
      <c r="AA548" s="27"/>
      <c r="AB548" s="27"/>
      <c r="AC548" s="27"/>
      <c r="AD548" s="27"/>
      <c r="AE548" s="27"/>
      <c r="AF548" s="27"/>
      <c r="AG548" s="27"/>
      <c r="AH548" s="28"/>
      <c r="AI548" s="29"/>
      <c r="AJ548" s="30"/>
    </row>
    <row r="549" spans="1:36" s="24" customFormat="1" x14ac:dyDescent="0.25">
      <c r="A549" s="1">
        <v>6007298</v>
      </c>
      <c r="B549" t="s">
        <v>1056</v>
      </c>
      <c r="C549" t="s">
        <v>1051</v>
      </c>
      <c r="D549" t="s">
        <v>85</v>
      </c>
      <c r="E549" s="1" t="s">
        <v>1052</v>
      </c>
      <c r="F549" t="s">
        <v>87</v>
      </c>
      <c r="G549" s="19">
        <v>116</v>
      </c>
      <c r="H549" s="19">
        <v>36079</v>
      </c>
      <c r="I549" s="19">
        <v>36143</v>
      </c>
      <c r="J549" s="19">
        <v>0</v>
      </c>
      <c r="K549" s="19">
        <v>58</v>
      </c>
      <c r="L549" s="19">
        <v>0</v>
      </c>
      <c r="M549" s="19">
        <v>0</v>
      </c>
      <c r="N549" s="16">
        <v>43466</v>
      </c>
      <c r="O549" s="16">
        <v>43830</v>
      </c>
      <c r="P549" s="17">
        <v>4830532</v>
      </c>
      <c r="Q549" s="17">
        <v>4834704</v>
      </c>
      <c r="R549" s="17">
        <v>232678</v>
      </c>
      <c r="S549" s="17">
        <v>129208</v>
      </c>
      <c r="T549" s="17">
        <v>-186407</v>
      </c>
      <c r="U549" s="17">
        <f t="shared" si="17"/>
        <v>548293</v>
      </c>
      <c r="V549" s="17">
        <f t="shared" si="16"/>
        <v>548293</v>
      </c>
      <c r="W549" s="17">
        <v>548293</v>
      </c>
      <c r="X549" s="11">
        <v>0.77458713239015498</v>
      </c>
      <c r="Z549" s="27"/>
      <c r="AA549" s="27"/>
      <c r="AB549" s="27"/>
      <c r="AC549" s="27"/>
      <c r="AD549" s="27"/>
      <c r="AE549" s="27"/>
      <c r="AF549" s="27"/>
      <c r="AG549" s="27"/>
      <c r="AH549" s="28"/>
      <c r="AI549" s="29"/>
      <c r="AJ549" s="30"/>
    </row>
    <row r="550" spans="1:36" s="24" customFormat="1" x14ac:dyDescent="0.25">
      <c r="A550" s="1">
        <v>6007306</v>
      </c>
      <c r="B550" t="s">
        <v>1057</v>
      </c>
      <c r="C550" t="s">
        <v>1051</v>
      </c>
      <c r="D550" t="s">
        <v>85</v>
      </c>
      <c r="E550" s="1" t="s">
        <v>1052</v>
      </c>
      <c r="F550" t="s">
        <v>87</v>
      </c>
      <c r="G550" s="19">
        <v>98</v>
      </c>
      <c r="H550" s="19">
        <v>10276</v>
      </c>
      <c r="I550" s="19">
        <v>25928</v>
      </c>
      <c r="J550" s="19">
        <v>0</v>
      </c>
      <c r="K550" s="19">
        <v>49</v>
      </c>
      <c r="L550" s="19">
        <v>0</v>
      </c>
      <c r="M550" s="19">
        <v>0</v>
      </c>
      <c r="N550" s="16">
        <v>43466</v>
      </c>
      <c r="O550" s="16">
        <v>43830</v>
      </c>
      <c r="P550" s="17">
        <v>4231459</v>
      </c>
      <c r="Q550" s="17">
        <v>5765324</v>
      </c>
      <c r="R550" s="17">
        <v>5675</v>
      </c>
      <c r="S550" s="17">
        <v>100776</v>
      </c>
      <c r="T550" s="17">
        <v>-426618</v>
      </c>
      <c r="U550" s="17">
        <f t="shared" si="17"/>
        <v>533069</v>
      </c>
      <c r="V550" s="17">
        <f t="shared" si="16"/>
        <v>533069</v>
      </c>
      <c r="W550" s="17">
        <v>551415</v>
      </c>
      <c r="X550" s="11">
        <v>0.91130835569958424</v>
      </c>
      <c r="Z550" s="27"/>
      <c r="AA550" s="27"/>
      <c r="AB550" s="27"/>
      <c r="AC550" s="27"/>
      <c r="AD550" s="27"/>
      <c r="AE550" s="27"/>
      <c r="AF550" s="27"/>
      <c r="AG550" s="27"/>
      <c r="AH550" s="28"/>
      <c r="AI550" s="29"/>
      <c r="AJ550" s="30"/>
    </row>
    <row r="551" spans="1:36" s="24" customFormat="1" x14ac:dyDescent="0.25">
      <c r="A551" s="1">
        <v>6007272</v>
      </c>
      <c r="B551" t="s">
        <v>1050</v>
      </c>
      <c r="C551" t="s">
        <v>1051</v>
      </c>
      <c r="D551" t="s">
        <v>85</v>
      </c>
      <c r="E551" s="1" t="s">
        <v>1052</v>
      </c>
      <c r="F551" t="s">
        <v>87</v>
      </c>
      <c r="G551" s="19">
        <v>218</v>
      </c>
      <c r="H551" s="19">
        <v>51225</v>
      </c>
      <c r="I551" s="19">
        <v>53157</v>
      </c>
      <c r="J551" s="19">
        <v>2</v>
      </c>
      <c r="K551" s="19">
        <v>108</v>
      </c>
      <c r="L551" s="19">
        <v>0</v>
      </c>
      <c r="M551" s="19">
        <v>0</v>
      </c>
      <c r="N551" s="16">
        <v>43466</v>
      </c>
      <c r="O551" s="16">
        <v>43830</v>
      </c>
      <c r="P551" s="17">
        <v>7627920</v>
      </c>
      <c r="Q551" s="17">
        <v>7659371</v>
      </c>
      <c r="R551" s="17">
        <v>-198554</v>
      </c>
      <c r="S551" s="17">
        <v>142033</v>
      </c>
      <c r="T551" s="17">
        <v>-483880</v>
      </c>
      <c r="U551" s="17">
        <f t="shared" si="17"/>
        <v>427359</v>
      </c>
      <c r="V551" s="17">
        <f t="shared" si="16"/>
        <v>427359</v>
      </c>
      <c r="W551" s="17">
        <v>427359</v>
      </c>
      <c r="X551" s="11">
        <v>0.58890462685766742</v>
      </c>
      <c r="Z551" s="27"/>
      <c r="AA551" s="27"/>
      <c r="AB551" s="27"/>
      <c r="AC551" s="27"/>
      <c r="AD551" s="27"/>
      <c r="AE551" s="27"/>
      <c r="AF551" s="27"/>
      <c r="AG551" s="27"/>
      <c r="AH551" s="28"/>
      <c r="AI551" s="29"/>
      <c r="AJ551" s="30"/>
    </row>
    <row r="552" spans="1:36" s="24" customFormat="1" x14ac:dyDescent="0.25">
      <c r="A552" s="1">
        <v>6004055</v>
      </c>
      <c r="B552" t="s">
        <v>676</v>
      </c>
      <c r="C552" t="s">
        <v>51</v>
      </c>
      <c r="D552" t="s">
        <v>677</v>
      </c>
      <c r="E552" s="1" t="s">
        <v>678</v>
      </c>
      <c r="F552" t="s">
        <v>306</v>
      </c>
      <c r="G552" s="19">
        <v>68</v>
      </c>
      <c r="H552" s="19">
        <v>6198</v>
      </c>
      <c r="I552" s="19">
        <v>8485</v>
      </c>
      <c r="J552" s="19">
        <v>4</v>
      </c>
      <c r="K552" s="19">
        <v>6</v>
      </c>
      <c r="L552" s="19">
        <v>0</v>
      </c>
      <c r="M552" s="19">
        <v>13</v>
      </c>
      <c r="N552" s="16">
        <v>43466</v>
      </c>
      <c r="O552" s="16">
        <v>43830</v>
      </c>
      <c r="P552" s="17">
        <v>1302405</v>
      </c>
      <c r="Q552" s="17">
        <v>1686845</v>
      </c>
      <c r="R552" s="17">
        <v>-371647</v>
      </c>
      <c r="S552" s="17">
        <v>0</v>
      </c>
      <c r="T552" s="17">
        <v>-302527</v>
      </c>
      <c r="U552" s="17">
        <f t="shared" si="17"/>
        <v>-69120</v>
      </c>
      <c r="V552" s="17">
        <f t="shared" si="16"/>
        <v>-69120</v>
      </c>
      <c r="W552" s="17">
        <v>-93864</v>
      </c>
      <c r="X552" s="11">
        <v>1.0449408023709925</v>
      </c>
      <c r="Z552" s="27"/>
      <c r="AA552" s="27"/>
      <c r="AB552" s="27"/>
      <c r="AC552" s="27"/>
      <c r="AD552" s="27"/>
      <c r="AE552" s="27"/>
      <c r="AF552" s="27"/>
      <c r="AG552" s="27"/>
      <c r="AH552" s="28"/>
      <c r="AI552" s="29"/>
      <c r="AJ552" s="30"/>
    </row>
    <row r="553" spans="1:36" s="24" customFormat="1" x14ac:dyDescent="0.25">
      <c r="A553" s="1">
        <v>6008528</v>
      </c>
      <c r="B553" t="s">
        <v>1196</v>
      </c>
      <c r="C553" t="s">
        <v>342</v>
      </c>
      <c r="D553" t="s">
        <v>573</v>
      </c>
      <c r="E553" s="1" t="s">
        <v>574</v>
      </c>
      <c r="F553" t="s">
        <v>548</v>
      </c>
      <c r="G553" s="19">
        <v>159</v>
      </c>
      <c r="H553" s="19">
        <v>26051</v>
      </c>
      <c r="I553" s="19">
        <v>38514</v>
      </c>
      <c r="J553" s="19">
        <v>5</v>
      </c>
      <c r="K553" s="19">
        <v>77</v>
      </c>
      <c r="L553" s="19">
        <v>0</v>
      </c>
      <c r="M553" s="19">
        <v>0</v>
      </c>
      <c r="N553" s="16">
        <v>43282</v>
      </c>
      <c r="O553" s="16">
        <v>43646</v>
      </c>
      <c r="P553" s="17">
        <v>978634</v>
      </c>
      <c r="Q553" s="17">
        <v>8085157</v>
      </c>
      <c r="R553" s="17">
        <v>-743062</v>
      </c>
      <c r="S553" s="17">
        <v>0</v>
      </c>
      <c r="T553" s="17">
        <v>-441938</v>
      </c>
      <c r="U553" s="17">
        <f t="shared" si="17"/>
        <v>-301124</v>
      </c>
      <c r="V553" s="17">
        <f t="shared" si="16"/>
        <v>-301124</v>
      </c>
      <c r="W553" s="17">
        <v>1216779.076086957</v>
      </c>
      <c r="X553" s="11">
        <v>1.1042386063845291</v>
      </c>
      <c r="Z553" s="27"/>
      <c r="AA553" s="27"/>
      <c r="AB553" s="27"/>
      <c r="AC553" s="27"/>
      <c r="AD553" s="27"/>
      <c r="AE553" s="27"/>
      <c r="AF553" s="27"/>
      <c r="AG553" s="27"/>
      <c r="AH553" s="28"/>
      <c r="AI553" s="29"/>
      <c r="AJ553" s="30"/>
    </row>
    <row r="554" spans="1:36" s="24" customFormat="1" x14ac:dyDescent="0.25">
      <c r="A554" s="1">
        <v>6008544</v>
      </c>
      <c r="B554" t="s">
        <v>1201</v>
      </c>
      <c r="C554" t="s">
        <v>1202</v>
      </c>
      <c r="D554" t="s">
        <v>1198</v>
      </c>
      <c r="E554" s="1" t="s">
        <v>1199</v>
      </c>
      <c r="F554" t="s">
        <v>1200</v>
      </c>
      <c r="G554" s="19">
        <v>109</v>
      </c>
      <c r="H554" s="19">
        <v>13311</v>
      </c>
      <c r="I554" s="19">
        <v>26477</v>
      </c>
      <c r="J554" s="19">
        <v>9</v>
      </c>
      <c r="K554" s="19">
        <v>50</v>
      </c>
      <c r="L554" s="19">
        <v>0</v>
      </c>
      <c r="M554" s="19">
        <v>0</v>
      </c>
      <c r="N554" s="16">
        <v>43374</v>
      </c>
      <c r="O554" s="16">
        <v>43738</v>
      </c>
      <c r="P554" s="17">
        <v>7102230</v>
      </c>
      <c r="Q554" s="17">
        <v>7396687</v>
      </c>
      <c r="R554" s="17">
        <v>258681</v>
      </c>
      <c r="S554" s="17">
        <v>1888</v>
      </c>
      <c r="T554" s="17">
        <v>-862310</v>
      </c>
      <c r="U554" s="17">
        <f t="shared" si="17"/>
        <v>1122879</v>
      </c>
      <c r="V554" s="17">
        <f t="shared" si="16"/>
        <v>1122879</v>
      </c>
      <c r="W554" s="17">
        <v>1019807</v>
      </c>
      <c r="X554" s="11">
        <v>1.2511374827040302</v>
      </c>
      <c r="Z554" s="27"/>
      <c r="AA554" s="27"/>
      <c r="AB554" s="27"/>
      <c r="AC554" s="27"/>
      <c r="AD554" s="27"/>
      <c r="AE554" s="27"/>
      <c r="AF554" s="27"/>
      <c r="AG554" s="27"/>
      <c r="AH554" s="28"/>
      <c r="AI554" s="29"/>
      <c r="AJ554" s="30"/>
    </row>
    <row r="555" spans="1:36" s="24" customFormat="1" x14ac:dyDescent="0.25">
      <c r="A555" s="1">
        <v>6008536</v>
      </c>
      <c r="B555" t="s">
        <v>1197</v>
      </c>
      <c r="C555" t="s">
        <v>51</v>
      </c>
      <c r="D555" t="s">
        <v>1198</v>
      </c>
      <c r="E555" s="1" t="s">
        <v>1199</v>
      </c>
      <c r="F555" t="s">
        <v>1200</v>
      </c>
      <c r="G555" s="19">
        <v>80</v>
      </c>
      <c r="H555" s="19">
        <v>10319</v>
      </c>
      <c r="I555" s="19">
        <v>11858</v>
      </c>
      <c r="J555" s="19">
        <v>0</v>
      </c>
      <c r="K555" s="19">
        <v>40</v>
      </c>
      <c r="L555" s="19">
        <v>0</v>
      </c>
      <c r="M555" s="19">
        <v>0</v>
      </c>
      <c r="N555" s="16">
        <v>43466</v>
      </c>
      <c r="O555" s="16">
        <v>43830</v>
      </c>
      <c r="P555" s="17">
        <v>1801397</v>
      </c>
      <c r="Q555" s="17">
        <v>2270959</v>
      </c>
      <c r="R555" s="17">
        <v>13903</v>
      </c>
      <c r="S555" s="17">
        <v>0</v>
      </c>
      <c r="T555" s="17">
        <v>-54773</v>
      </c>
      <c r="U555" s="17">
        <f t="shared" si="17"/>
        <v>68676</v>
      </c>
      <c r="V555" s="17">
        <f t="shared" si="16"/>
        <v>68676</v>
      </c>
      <c r="W555" s="17">
        <v>48535</v>
      </c>
      <c r="X555" s="11">
        <v>1.0000963636702747</v>
      </c>
      <c r="Z555" s="27"/>
      <c r="AA555" s="27"/>
      <c r="AB555" s="27"/>
      <c r="AC555" s="27"/>
      <c r="AD555" s="27"/>
      <c r="AE555" s="27"/>
      <c r="AF555" s="27"/>
      <c r="AG555" s="27"/>
      <c r="AH555" s="28"/>
      <c r="AI555" s="29"/>
      <c r="AJ555" s="30"/>
    </row>
    <row r="556" spans="1:36" s="24" customFormat="1" x14ac:dyDescent="0.25">
      <c r="A556" s="1">
        <v>6002687</v>
      </c>
      <c r="B556" t="s">
        <v>450</v>
      </c>
      <c r="C556" t="s">
        <v>28</v>
      </c>
      <c r="D556" t="s">
        <v>30</v>
      </c>
      <c r="E556" s="1" t="s">
        <v>419</v>
      </c>
      <c r="F556" t="s">
        <v>27</v>
      </c>
      <c r="G556" s="19">
        <v>191</v>
      </c>
      <c r="H556" s="19">
        <v>51089</v>
      </c>
      <c r="I556" s="19">
        <v>63642</v>
      </c>
      <c r="J556" s="19">
        <v>1</v>
      </c>
      <c r="K556" s="19">
        <v>41</v>
      </c>
      <c r="L556" s="19">
        <v>12</v>
      </c>
      <c r="M556" s="19">
        <v>18</v>
      </c>
      <c r="N556" s="16">
        <v>43101</v>
      </c>
      <c r="O556" s="16">
        <v>43465</v>
      </c>
      <c r="P556" s="17">
        <v>9309670</v>
      </c>
      <c r="Q556" s="17">
        <v>10919912</v>
      </c>
      <c r="R556" s="17">
        <v>51089</v>
      </c>
      <c r="S556" s="17">
        <v>51089</v>
      </c>
      <c r="T556" s="17">
        <v>-1256435</v>
      </c>
      <c r="U556" s="17">
        <f t="shared" si="17"/>
        <v>1358613</v>
      </c>
      <c r="V556" s="17">
        <f t="shared" si="16"/>
        <v>1358613</v>
      </c>
      <c r="W556" s="17">
        <v>-2062427.9271083642</v>
      </c>
      <c r="X556" s="11">
        <v>0.70547035743336994</v>
      </c>
      <c r="Z556" s="27"/>
      <c r="AA556" s="27"/>
      <c r="AB556" s="27"/>
      <c r="AC556" s="27"/>
      <c r="AD556" s="27"/>
      <c r="AE556" s="27"/>
      <c r="AF556" s="27"/>
      <c r="AG556" s="27"/>
      <c r="AH556" s="28"/>
      <c r="AI556" s="29"/>
      <c r="AJ556" s="30"/>
    </row>
    <row r="557" spans="1:36" s="24" customFormat="1" x14ac:dyDescent="0.25">
      <c r="A557" s="1">
        <v>6016059</v>
      </c>
      <c r="B557" t="s">
        <v>1538</v>
      </c>
      <c r="C557" t="s">
        <v>1297</v>
      </c>
      <c r="D557" t="s">
        <v>1496</v>
      </c>
      <c r="E557" s="1" t="s">
        <v>1510</v>
      </c>
      <c r="F557" t="s">
        <v>170</v>
      </c>
      <c r="G557" s="19">
        <v>46</v>
      </c>
      <c r="H557" s="19">
        <v>580</v>
      </c>
      <c r="I557" s="19">
        <v>14789</v>
      </c>
      <c r="J557" s="19">
        <v>84</v>
      </c>
      <c r="K557" s="19">
        <v>4</v>
      </c>
      <c r="L557" s="19">
        <v>0</v>
      </c>
      <c r="M557" s="19">
        <v>0</v>
      </c>
      <c r="N557" s="16">
        <v>43282</v>
      </c>
      <c r="O557" s="16">
        <v>43646</v>
      </c>
      <c r="P557" s="17">
        <v>16041686</v>
      </c>
      <c r="Q557" s="17">
        <v>18856467</v>
      </c>
      <c r="R557" s="17">
        <v>-6306906</v>
      </c>
      <c r="S557" s="17">
        <v>0</v>
      </c>
      <c r="T557" s="17">
        <v>-10212600</v>
      </c>
      <c r="U557" s="17">
        <f t="shared" si="17"/>
        <v>3905694</v>
      </c>
      <c r="V557" s="17">
        <f t="shared" si="16"/>
        <v>3905694</v>
      </c>
      <c r="W557" s="17">
        <v>-2297403</v>
      </c>
      <c r="X557" s="11">
        <v>1.7476012834570096</v>
      </c>
      <c r="Z557" s="27"/>
      <c r="AA557" s="27"/>
      <c r="AB557" s="27"/>
      <c r="AC557" s="27"/>
      <c r="AD557" s="27"/>
      <c r="AE557" s="27"/>
      <c r="AF557" s="27"/>
      <c r="AG557" s="27"/>
      <c r="AH557" s="28"/>
      <c r="AI557" s="29"/>
      <c r="AJ557" s="30"/>
    </row>
    <row r="558" spans="1:36" s="24" customFormat="1" x14ac:dyDescent="0.25">
      <c r="A558" s="1">
        <v>6009732</v>
      </c>
      <c r="B558" t="s">
        <v>1296</v>
      </c>
      <c r="C558" t="s">
        <v>1297</v>
      </c>
      <c r="D558" t="s">
        <v>30</v>
      </c>
      <c r="E558" s="1" t="s">
        <v>172</v>
      </c>
      <c r="F558" t="s">
        <v>27</v>
      </c>
      <c r="G558" s="19">
        <v>100</v>
      </c>
      <c r="H558" s="19">
        <v>1268</v>
      </c>
      <c r="I558" s="19">
        <v>28579</v>
      </c>
      <c r="J558" s="19">
        <v>16</v>
      </c>
      <c r="K558" s="19">
        <v>42</v>
      </c>
      <c r="L558" s="19">
        <v>0</v>
      </c>
      <c r="M558" s="19">
        <v>0</v>
      </c>
      <c r="N558" s="16">
        <v>43282</v>
      </c>
      <c r="O558" s="16">
        <v>43646</v>
      </c>
      <c r="P558" s="17">
        <v>18769304</v>
      </c>
      <c r="Q558" s="17">
        <v>21511946</v>
      </c>
      <c r="R558" s="17">
        <v>-434570</v>
      </c>
      <c r="S558" s="17">
        <v>0</v>
      </c>
      <c r="T558" s="17">
        <v>-9807697</v>
      </c>
      <c r="U558" s="17">
        <f t="shared" si="17"/>
        <v>9373127</v>
      </c>
      <c r="V558" s="17">
        <f t="shared" si="16"/>
        <v>9373127</v>
      </c>
      <c r="W558" s="17">
        <v>-3081944</v>
      </c>
      <c r="X558" s="11">
        <v>1.8202005205761382</v>
      </c>
      <c r="Z558" s="27"/>
      <c r="AA558" s="27"/>
      <c r="AB558" s="27"/>
      <c r="AC558" s="27"/>
      <c r="AD558" s="27"/>
      <c r="AE558" s="27"/>
      <c r="AF558" s="27"/>
      <c r="AG558" s="27"/>
      <c r="AH558" s="28"/>
      <c r="AI558" s="29"/>
      <c r="AJ558" s="30"/>
    </row>
    <row r="559" spans="1:36" s="24" customFormat="1" x14ac:dyDescent="0.25">
      <c r="A559" s="1">
        <v>6011464</v>
      </c>
      <c r="B559" t="s">
        <v>1372</v>
      </c>
      <c r="C559" t="s">
        <v>28</v>
      </c>
      <c r="D559" t="s">
        <v>1373</v>
      </c>
      <c r="E559" s="1" t="s">
        <v>1374</v>
      </c>
      <c r="F559" t="s">
        <v>102</v>
      </c>
      <c r="G559" s="19">
        <v>106</v>
      </c>
      <c r="H559" s="19">
        <v>7921</v>
      </c>
      <c r="I559" s="19">
        <v>34373</v>
      </c>
      <c r="J559" s="19">
        <v>10</v>
      </c>
      <c r="K559" s="19">
        <v>48</v>
      </c>
      <c r="L559" s="19">
        <v>0</v>
      </c>
      <c r="M559" s="19">
        <v>0</v>
      </c>
      <c r="N559" s="16">
        <v>43466</v>
      </c>
      <c r="O559" s="16">
        <v>43830</v>
      </c>
      <c r="P559" s="17">
        <v>8265572</v>
      </c>
      <c r="Q559" s="17">
        <v>10236185</v>
      </c>
      <c r="R559" s="17">
        <v>1013087</v>
      </c>
      <c r="S559" s="17">
        <v>0</v>
      </c>
      <c r="T559" s="17">
        <v>-637177</v>
      </c>
      <c r="U559" s="17">
        <f t="shared" si="17"/>
        <v>1650264</v>
      </c>
      <c r="V559" s="17">
        <f t="shared" si="16"/>
        <v>1650264</v>
      </c>
      <c r="W559" s="17">
        <v>158468</v>
      </c>
      <c r="X559" s="11" t="s">
        <v>1620</v>
      </c>
      <c r="Z559" s="27"/>
      <c r="AA559" s="27"/>
      <c r="AB559" s="27"/>
      <c r="AC559" s="27"/>
      <c r="AD559" s="27"/>
      <c r="AE559" s="27"/>
      <c r="AF559" s="27"/>
      <c r="AG559" s="27"/>
      <c r="AH559" s="28"/>
      <c r="AI559" s="29"/>
      <c r="AJ559" s="30"/>
    </row>
    <row r="560" spans="1:36" s="24" customFormat="1" x14ac:dyDescent="0.25">
      <c r="A560" s="1">
        <v>6008718</v>
      </c>
      <c r="B560" t="s">
        <v>1212</v>
      </c>
      <c r="C560" t="s">
        <v>51</v>
      </c>
      <c r="D560" t="s">
        <v>555</v>
      </c>
      <c r="E560" s="1" t="s">
        <v>556</v>
      </c>
      <c r="F560" t="s">
        <v>83</v>
      </c>
      <c r="G560" s="19">
        <v>90</v>
      </c>
      <c r="H560" s="19">
        <v>21498</v>
      </c>
      <c r="I560" s="19">
        <v>22653</v>
      </c>
      <c r="J560" s="19">
        <v>0</v>
      </c>
      <c r="K560" s="19">
        <v>45</v>
      </c>
      <c r="L560" s="19">
        <v>0</v>
      </c>
      <c r="M560" s="19">
        <v>0</v>
      </c>
      <c r="N560" s="16">
        <v>43466</v>
      </c>
      <c r="O560" s="16">
        <v>43830</v>
      </c>
      <c r="P560" s="17">
        <v>3823076</v>
      </c>
      <c r="Q560" s="17">
        <v>4405312</v>
      </c>
      <c r="R560" s="17">
        <v>376249</v>
      </c>
      <c r="S560" s="17">
        <v>0</v>
      </c>
      <c r="T560" s="17">
        <v>-252513</v>
      </c>
      <c r="U560" s="17">
        <f t="shared" si="17"/>
        <v>628762</v>
      </c>
      <c r="V560" s="17">
        <f t="shared" si="16"/>
        <v>628762</v>
      </c>
      <c r="W560" s="17">
        <v>631210</v>
      </c>
      <c r="X560" s="11">
        <v>0.83816405416598683</v>
      </c>
      <c r="Z560" s="27"/>
      <c r="AA560" s="27"/>
      <c r="AB560" s="27"/>
      <c r="AC560" s="27"/>
      <c r="AD560" s="27"/>
      <c r="AE560" s="27"/>
      <c r="AF560" s="27"/>
      <c r="AG560" s="27"/>
      <c r="AH560" s="28"/>
      <c r="AI560" s="29"/>
      <c r="AJ560" s="30"/>
    </row>
    <row r="561" spans="1:36" s="24" customFormat="1" x14ac:dyDescent="0.25">
      <c r="A561" s="1">
        <v>6011589</v>
      </c>
      <c r="B561" t="s">
        <v>1376</v>
      </c>
      <c r="C561" t="s">
        <v>72</v>
      </c>
      <c r="D561" t="s">
        <v>1116</v>
      </c>
      <c r="E561" s="1" t="s">
        <v>1117</v>
      </c>
      <c r="F561" t="s">
        <v>27</v>
      </c>
      <c r="G561" s="19">
        <v>216</v>
      </c>
      <c r="H561" s="19">
        <v>25899</v>
      </c>
      <c r="I561" s="19">
        <v>43773</v>
      </c>
      <c r="J561" s="19">
        <v>26</v>
      </c>
      <c r="K561" s="19">
        <v>86</v>
      </c>
      <c r="L561" s="19">
        <v>6</v>
      </c>
      <c r="M561" s="19">
        <v>0</v>
      </c>
      <c r="N561" s="16">
        <v>43466</v>
      </c>
      <c r="O561" s="16">
        <v>43830</v>
      </c>
      <c r="P561" s="17">
        <v>8211371</v>
      </c>
      <c r="Q561" s="17">
        <v>13623220</v>
      </c>
      <c r="R561" s="17">
        <v>-1248716</v>
      </c>
      <c r="S561" s="17">
        <v>0</v>
      </c>
      <c r="T561" s="17">
        <v>-459593</v>
      </c>
      <c r="U561" s="17">
        <f t="shared" si="17"/>
        <v>-789123</v>
      </c>
      <c r="V561" s="17">
        <f t="shared" si="16"/>
        <v>-789123</v>
      </c>
      <c r="W561" s="17">
        <v>-1587498.2236861624</v>
      </c>
      <c r="X561" s="11">
        <v>1.0076496265232791</v>
      </c>
      <c r="Z561" s="27"/>
      <c r="AA561" s="27"/>
      <c r="AB561" s="27"/>
      <c r="AC561" s="27"/>
      <c r="AD561" s="27"/>
      <c r="AE561" s="27"/>
      <c r="AF561" s="27"/>
      <c r="AG561" s="27"/>
      <c r="AH561" s="28"/>
      <c r="AI561" s="29"/>
      <c r="AJ561" s="30"/>
    </row>
    <row r="562" spans="1:36" s="24" customFormat="1" x14ac:dyDescent="0.25">
      <c r="A562" s="1">
        <v>6016497</v>
      </c>
      <c r="B562" t="s">
        <v>1551</v>
      </c>
      <c r="C562" t="s">
        <v>72</v>
      </c>
      <c r="D562" t="s">
        <v>1422</v>
      </c>
      <c r="E562" s="1" t="s">
        <v>1423</v>
      </c>
      <c r="F562" t="s">
        <v>27</v>
      </c>
      <c r="G562" s="19">
        <v>259</v>
      </c>
      <c r="H562" s="19">
        <v>13232</v>
      </c>
      <c r="I562" s="19">
        <v>53367</v>
      </c>
      <c r="J562" s="19">
        <v>7</v>
      </c>
      <c r="K562" s="19">
        <v>71</v>
      </c>
      <c r="L562" s="19">
        <v>34</v>
      </c>
      <c r="M562" s="19">
        <v>2</v>
      </c>
      <c r="N562" s="16">
        <v>43466</v>
      </c>
      <c r="O562" s="16">
        <v>43830</v>
      </c>
      <c r="P562" s="17">
        <v>10611544</v>
      </c>
      <c r="Q562" s="17">
        <v>14504436</v>
      </c>
      <c r="R562" s="17">
        <v>-1002694</v>
      </c>
      <c r="S562" s="17">
        <v>3690</v>
      </c>
      <c r="T562" s="17">
        <v>-991269</v>
      </c>
      <c r="U562" s="17">
        <f t="shared" si="17"/>
        <v>-7735</v>
      </c>
      <c r="V562" s="17">
        <f t="shared" si="16"/>
        <v>-7735</v>
      </c>
      <c r="W562" s="17">
        <v>-122294</v>
      </c>
      <c r="X562" s="11">
        <v>0.73691926094050075</v>
      </c>
      <c r="Z562" s="27"/>
      <c r="AA562" s="27"/>
      <c r="AB562" s="27"/>
      <c r="AC562" s="27"/>
      <c r="AD562" s="27"/>
      <c r="AE562" s="27"/>
      <c r="AF562" s="27"/>
      <c r="AG562" s="27"/>
      <c r="AH562" s="28"/>
      <c r="AI562" s="29"/>
      <c r="AJ562" s="30"/>
    </row>
    <row r="563" spans="1:36" s="24" customFormat="1" x14ac:dyDescent="0.25">
      <c r="A563" s="1">
        <v>6008759</v>
      </c>
      <c r="B563" t="s">
        <v>1213</v>
      </c>
      <c r="C563" t="s">
        <v>28</v>
      </c>
      <c r="D563" t="s">
        <v>913</v>
      </c>
      <c r="E563" s="1" t="s">
        <v>914</v>
      </c>
      <c r="F563" t="s">
        <v>915</v>
      </c>
      <c r="G563" s="19">
        <v>140</v>
      </c>
      <c r="H563" s="19">
        <v>23376</v>
      </c>
      <c r="I563" s="19">
        <v>46284</v>
      </c>
      <c r="J563" s="19">
        <v>42</v>
      </c>
      <c r="K563" s="19">
        <v>49</v>
      </c>
      <c r="L563" s="19">
        <v>0</v>
      </c>
      <c r="M563" s="19">
        <v>0</v>
      </c>
      <c r="N563" s="16">
        <v>43466</v>
      </c>
      <c r="O563" s="16">
        <v>43830</v>
      </c>
      <c r="P563" s="17">
        <v>5604719</v>
      </c>
      <c r="Q563" s="17">
        <v>8412423</v>
      </c>
      <c r="R563" s="17">
        <v>112340</v>
      </c>
      <c r="S563" s="17">
        <v>312528</v>
      </c>
      <c r="T563" s="17">
        <v>-323436</v>
      </c>
      <c r="U563" s="17">
        <f t="shared" si="17"/>
        <v>748304</v>
      </c>
      <c r="V563" s="17">
        <f t="shared" si="16"/>
        <v>748304</v>
      </c>
      <c r="W563" s="17">
        <v>385228</v>
      </c>
      <c r="X563" s="11">
        <v>1.1760599809287571</v>
      </c>
      <c r="Z563" s="27"/>
      <c r="AA563" s="27"/>
      <c r="AB563" s="27"/>
      <c r="AC563" s="27"/>
      <c r="AD563" s="27"/>
      <c r="AE563" s="27"/>
      <c r="AF563" s="27"/>
      <c r="AG563" s="27"/>
      <c r="AH563" s="28"/>
      <c r="AI563" s="29"/>
      <c r="AJ563" s="30"/>
    </row>
    <row r="564" spans="1:36" s="24" customFormat="1" x14ac:dyDescent="0.25">
      <c r="A564" s="1">
        <v>6014781</v>
      </c>
      <c r="B564" t="s">
        <v>1502</v>
      </c>
      <c r="C564" t="s">
        <v>49</v>
      </c>
      <c r="D564" t="s">
        <v>30</v>
      </c>
      <c r="E564" s="1" t="s">
        <v>172</v>
      </c>
      <c r="F564" t="s">
        <v>27</v>
      </c>
      <c r="G564" s="19">
        <v>228</v>
      </c>
      <c r="H564" s="19">
        <v>62449</v>
      </c>
      <c r="I564" s="19">
        <v>65175</v>
      </c>
      <c r="J564" s="19">
        <v>7</v>
      </c>
      <c r="K564" s="19">
        <v>65</v>
      </c>
      <c r="L564" s="19">
        <v>25</v>
      </c>
      <c r="M564" s="19">
        <v>4</v>
      </c>
      <c r="N564" s="16">
        <v>43466</v>
      </c>
      <c r="O564" s="16">
        <v>43830</v>
      </c>
      <c r="P564" s="17">
        <v>13965266</v>
      </c>
      <c r="Q564" s="17">
        <v>14968696</v>
      </c>
      <c r="R564" s="17">
        <v>-3093314</v>
      </c>
      <c r="S564" s="17">
        <v>0</v>
      </c>
      <c r="T564" s="17">
        <v>-1347588</v>
      </c>
      <c r="U564" s="17">
        <f t="shared" si="17"/>
        <v>-1745726</v>
      </c>
      <c r="V564" s="17">
        <f t="shared" si="16"/>
        <v>-1745726</v>
      </c>
      <c r="W564" s="17">
        <v>-1099409</v>
      </c>
      <c r="X564" s="11">
        <v>0.61222223420198596</v>
      </c>
      <c r="Z564" s="27"/>
      <c r="AA564" s="27"/>
      <c r="AB564" s="27"/>
      <c r="AC564" s="27"/>
      <c r="AD564" s="27"/>
      <c r="AE564" s="27"/>
      <c r="AF564" s="27"/>
      <c r="AG564" s="27"/>
      <c r="AH564" s="28"/>
      <c r="AI564" s="29"/>
      <c r="AJ564" s="30"/>
    </row>
    <row r="565" spans="1:36" s="24" customFormat="1" x14ac:dyDescent="0.25">
      <c r="A565" s="1">
        <v>6001895</v>
      </c>
      <c r="B565" t="s">
        <v>358</v>
      </c>
      <c r="C565" t="s">
        <v>28</v>
      </c>
      <c r="D565" t="s">
        <v>30</v>
      </c>
      <c r="E565" s="1" t="s">
        <v>334</v>
      </c>
      <c r="F565" t="s">
        <v>27</v>
      </c>
      <c r="G565" s="19">
        <v>200</v>
      </c>
      <c r="H565" s="19">
        <v>67203</v>
      </c>
      <c r="I565" s="19">
        <v>67568</v>
      </c>
      <c r="J565" s="19">
        <v>10</v>
      </c>
      <c r="K565" s="19">
        <v>75</v>
      </c>
      <c r="L565" s="19">
        <v>0</v>
      </c>
      <c r="M565" s="19">
        <v>10</v>
      </c>
      <c r="N565" s="16">
        <v>43101</v>
      </c>
      <c r="O565" s="16">
        <v>43465</v>
      </c>
      <c r="P565" s="17">
        <v>8172134</v>
      </c>
      <c r="Q565" s="17">
        <v>8508818</v>
      </c>
      <c r="R565" s="17">
        <v>67203</v>
      </c>
      <c r="S565" s="17">
        <v>67203</v>
      </c>
      <c r="T565" s="17">
        <v>-571665</v>
      </c>
      <c r="U565" s="17">
        <f t="shared" si="17"/>
        <v>706071</v>
      </c>
      <c r="V565" s="17">
        <f t="shared" si="16"/>
        <v>706071</v>
      </c>
      <c r="W565" s="17">
        <v>-1265442</v>
      </c>
      <c r="X565" s="11">
        <v>0.68409087597091278</v>
      </c>
      <c r="Z565" s="27"/>
      <c r="AA565" s="27"/>
      <c r="AB565" s="27"/>
      <c r="AC565" s="27"/>
      <c r="AD565" s="27"/>
      <c r="AE565" s="27"/>
      <c r="AF565" s="27"/>
      <c r="AG565" s="27"/>
      <c r="AH565" s="28"/>
      <c r="AI565" s="29"/>
      <c r="AJ565" s="30"/>
    </row>
    <row r="566" spans="1:36" s="24" customFormat="1" x14ac:dyDescent="0.25">
      <c r="A566" s="1">
        <v>6016786</v>
      </c>
      <c r="B566" t="s">
        <v>1569</v>
      </c>
      <c r="C566" t="s">
        <v>240</v>
      </c>
      <c r="D566" t="s">
        <v>424</v>
      </c>
      <c r="E566" s="1" t="s">
        <v>1570</v>
      </c>
      <c r="F566" t="s">
        <v>170</v>
      </c>
      <c r="G566" s="19">
        <v>168</v>
      </c>
      <c r="H566" s="19">
        <v>17314</v>
      </c>
      <c r="I566" s="19">
        <v>20613</v>
      </c>
      <c r="J566" s="19">
        <v>0</v>
      </c>
      <c r="K566" s="19">
        <v>80</v>
      </c>
      <c r="L566" s="19">
        <v>0</v>
      </c>
      <c r="M566" s="19">
        <v>2</v>
      </c>
      <c r="N566" s="16">
        <v>43586</v>
      </c>
      <c r="O566" s="16">
        <v>43830</v>
      </c>
      <c r="P566" s="17">
        <v>4671232</v>
      </c>
      <c r="Q566" s="17">
        <v>4672707</v>
      </c>
      <c r="R566" s="17">
        <v>274761</v>
      </c>
      <c r="S566" s="17">
        <v>77922</v>
      </c>
      <c r="T566" s="17">
        <v>-254746</v>
      </c>
      <c r="U566" s="17">
        <f t="shared" si="17"/>
        <v>607429</v>
      </c>
      <c r="V566" s="17">
        <f t="shared" si="16"/>
        <v>904945.24489795917</v>
      </c>
      <c r="W566" s="17">
        <v>-1931081.166666666</v>
      </c>
      <c r="X566" s="11">
        <v>0.78494344520674952</v>
      </c>
      <c r="Z566" s="27"/>
      <c r="AA566" s="27"/>
      <c r="AB566" s="27"/>
      <c r="AC566" s="27"/>
      <c r="AD566" s="27"/>
      <c r="AE566" s="27"/>
      <c r="AF566" s="27"/>
      <c r="AG566" s="27"/>
      <c r="AH566" s="28"/>
      <c r="AI566" s="29"/>
      <c r="AJ566" s="30"/>
    </row>
    <row r="567" spans="1:36" s="24" customFormat="1" x14ac:dyDescent="0.25">
      <c r="A567" s="1">
        <v>6011803</v>
      </c>
      <c r="B567" t="s">
        <v>1389</v>
      </c>
      <c r="C567">
        <v>0</v>
      </c>
      <c r="D567" t="s">
        <v>411</v>
      </c>
      <c r="E567" s="1" t="s">
        <v>1390</v>
      </c>
      <c r="F567" t="s">
        <v>413</v>
      </c>
      <c r="G567" s="19">
        <v>97</v>
      </c>
      <c r="H567" s="19">
        <v>4675</v>
      </c>
      <c r="I567" s="19">
        <v>18431</v>
      </c>
      <c r="J567" s="19">
        <v>5</v>
      </c>
      <c r="K567" s="19">
        <v>46</v>
      </c>
      <c r="L567" s="19">
        <v>0</v>
      </c>
      <c r="M567" s="19">
        <v>0</v>
      </c>
      <c r="N567" s="16">
        <v>43466</v>
      </c>
      <c r="O567" s="16">
        <v>43830</v>
      </c>
      <c r="P567" s="17">
        <v>4587912</v>
      </c>
      <c r="Q567" s="17">
        <v>7656301</v>
      </c>
      <c r="R567" s="17">
        <v>-1218780</v>
      </c>
      <c r="S567" s="17">
        <v>83079</v>
      </c>
      <c r="T567" s="17">
        <v>-577448</v>
      </c>
      <c r="U567" s="17">
        <f t="shared" si="17"/>
        <v>-558253</v>
      </c>
      <c r="V567" s="17">
        <f t="shared" si="16"/>
        <v>-558253</v>
      </c>
      <c r="W567" s="17">
        <v>-758061</v>
      </c>
      <c r="X567" s="11">
        <v>1.4407320706533306</v>
      </c>
      <c r="Z567" s="27"/>
      <c r="AA567" s="27"/>
      <c r="AB567" s="27"/>
      <c r="AC567" s="27"/>
      <c r="AD567" s="27"/>
      <c r="AE567" s="27"/>
      <c r="AF567" s="27"/>
      <c r="AG567" s="27"/>
      <c r="AH567" s="28"/>
      <c r="AI567" s="29"/>
      <c r="AJ567" s="30"/>
    </row>
    <row r="568" spans="1:36" s="24" customFormat="1" x14ac:dyDescent="0.25">
      <c r="A568" s="1">
        <v>6016877</v>
      </c>
      <c r="B568" t="s">
        <v>1573</v>
      </c>
      <c r="C568" t="s">
        <v>28</v>
      </c>
      <c r="D568" t="s">
        <v>73</v>
      </c>
      <c r="E568" s="1" t="s">
        <v>919</v>
      </c>
      <c r="F568" t="s">
        <v>22</v>
      </c>
      <c r="G568" s="19">
        <v>96</v>
      </c>
      <c r="H568" s="19">
        <v>0</v>
      </c>
      <c r="I568" s="19">
        <v>0</v>
      </c>
      <c r="J568" s="19">
        <v>84</v>
      </c>
      <c r="K568" s="19">
        <v>6</v>
      </c>
      <c r="L568" s="19">
        <v>0</v>
      </c>
      <c r="M568" s="19">
        <v>0</v>
      </c>
      <c r="N568" s="16">
        <v>43466</v>
      </c>
      <c r="O568" s="16">
        <v>43830</v>
      </c>
      <c r="P568" s="17">
        <v>8502826</v>
      </c>
      <c r="Q568" s="17">
        <v>28297009</v>
      </c>
      <c r="R568" s="17">
        <v>17981937</v>
      </c>
      <c r="S568" s="17">
        <v>0</v>
      </c>
      <c r="T568" s="17">
        <v>-9341</v>
      </c>
      <c r="U568" s="17">
        <f t="shared" si="17"/>
        <v>17991278</v>
      </c>
      <c r="V568" s="17">
        <f t="shared" si="16"/>
        <v>17991278</v>
      </c>
      <c r="W568" s="17">
        <v>-50634.013814434409</v>
      </c>
      <c r="X568" s="11">
        <v>1.6600112732510803</v>
      </c>
      <c r="Z568" s="27"/>
      <c r="AA568" s="27"/>
      <c r="AB568" s="27"/>
      <c r="AC568" s="27"/>
      <c r="AD568" s="27"/>
      <c r="AE568" s="27"/>
      <c r="AF568" s="27"/>
      <c r="AG568" s="27"/>
      <c r="AH568" s="28"/>
      <c r="AI568" s="29"/>
      <c r="AJ568" s="30"/>
    </row>
    <row r="569" spans="1:36" s="24" customFormat="1" x14ac:dyDescent="0.25">
      <c r="A569" s="1">
        <v>6008866</v>
      </c>
      <c r="B569" t="s">
        <v>1220</v>
      </c>
      <c r="C569" t="s">
        <v>809</v>
      </c>
      <c r="D569" t="s">
        <v>576</v>
      </c>
      <c r="E569" s="1" t="s">
        <v>577</v>
      </c>
      <c r="F569" t="s">
        <v>444</v>
      </c>
      <c r="G569" s="19">
        <v>130</v>
      </c>
      <c r="H569" s="19">
        <v>27986</v>
      </c>
      <c r="I569" s="19">
        <v>35060</v>
      </c>
      <c r="J569" s="19">
        <v>56</v>
      </c>
      <c r="K569" s="19">
        <v>37</v>
      </c>
      <c r="L569" s="19">
        <v>0</v>
      </c>
      <c r="M569" s="19">
        <v>0</v>
      </c>
      <c r="N569" s="16">
        <v>43466</v>
      </c>
      <c r="O569" s="16">
        <v>43830</v>
      </c>
      <c r="P569" s="17">
        <v>6803222</v>
      </c>
      <c r="Q569" s="17">
        <v>7186275</v>
      </c>
      <c r="R569" s="17">
        <v>-1370649</v>
      </c>
      <c r="S569" s="17">
        <v>0</v>
      </c>
      <c r="T569" s="17">
        <v>401088</v>
      </c>
      <c r="U569" s="17">
        <f t="shared" si="17"/>
        <v>-1771737</v>
      </c>
      <c r="V569" s="17">
        <f t="shared" si="16"/>
        <v>-1771737</v>
      </c>
      <c r="W569" s="17">
        <v>-1614645.8549767286</v>
      </c>
      <c r="X569" s="11" t="s">
        <v>1620</v>
      </c>
      <c r="Z569" s="27"/>
      <c r="AA569" s="27"/>
      <c r="AB569" s="27"/>
      <c r="AC569" s="27"/>
      <c r="AD569" s="27"/>
      <c r="AE569" s="27"/>
      <c r="AF569" s="27"/>
      <c r="AG569" s="27"/>
      <c r="AH569" s="28"/>
      <c r="AI569" s="29"/>
      <c r="AJ569" s="30"/>
    </row>
    <row r="570" spans="1:36" s="24" customFormat="1" x14ac:dyDescent="0.25">
      <c r="A570" s="1">
        <v>6008890</v>
      </c>
      <c r="B570" t="s">
        <v>1222</v>
      </c>
      <c r="C570" t="s">
        <v>28</v>
      </c>
      <c r="D570" t="s">
        <v>343</v>
      </c>
      <c r="E570" s="1" t="s">
        <v>344</v>
      </c>
      <c r="F570" t="s">
        <v>345</v>
      </c>
      <c r="G570" s="19">
        <v>106</v>
      </c>
      <c r="H570" s="19">
        <v>19189</v>
      </c>
      <c r="I570" s="19">
        <v>33276</v>
      </c>
      <c r="J570" s="19">
        <v>82</v>
      </c>
      <c r="K570" s="19">
        <v>12</v>
      </c>
      <c r="L570" s="19">
        <v>0</v>
      </c>
      <c r="M570" s="19">
        <v>0</v>
      </c>
      <c r="N570" s="16">
        <v>43466</v>
      </c>
      <c r="O570" s="16">
        <v>43830</v>
      </c>
      <c r="P570" s="17">
        <v>4833746</v>
      </c>
      <c r="Q570" s="17">
        <v>7111933</v>
      </c>
      <c r="R570" s="17">
        <v>-807744</v>
      </c>
      <c r="S570" s="17">
        <v>0</v>
      </c>
      <c r="T570" s="17">
        <v>300794</v>
      </c>
      <c r="U570" s="17">
        <f t="shared" si="17"/>
        <v>-1108538</v>
      </c>
      <c r="V570" s="17">
        <f t="shared" si="16"/>
        <v>-1108538</v>
      </c>
      <c r="W570" s="17">
        <v>-1842474</v>
      </c>
      <c r="X570" s="11">
        <v>1.1182111668745893</v>
      </c>
      <c r="Z570" s="27"/>
      <c r="AA570" s="27"/>
      <c r="AB570" s="27"/>
      <c r="AC570" s="27"/>
      <c r="AD570" s="27"/>
      <c r="AE570" s="27"/>
      <c r="AF570" s="27"/>
      <c r="AG570" s="27"/>
      <c r="AH570" s="28"/>
      <c r="AI570" s="29"/>
      <c r="AJ570" s="30"/>
    </row>
    <row r="571" spans="1:36" s="24" customFormat="1" x14ac:dyDescent="0.25">
      <c r="A571" s="1">
        <v>6010664</v>
      </c>
      <c r="B571" t="s">
        <v>1358</v>
      </c>
      <c r="C571" t="s">
        <v>72</v>
      </c>
      <c r="D571" t="s">
        <v>1359</v>
      </c>
      <c r="E571" s="1" t="s">
        <v>1360</v>
      </c>
      <c r="F571" t="s">
        <v>170</v>
      </c>
      <c r="G571" s="19">
        <v>110</v>
      </c>
      <c r="H571" s="19">
        <v>19275</v>
      </c>
      <c r="I571" s="19">
        <v>32767</v>
      </c>
      <c r="J571" s="19">
        <v>6</v>
      </c>
      <c r="K571" s="19">
        <v>52</v>
      </c>
      <c r="L571" s="19">
        <v>0</v>
      </c>
      <c r="M571" s="19">
        <v>0</v>
      </c>
      <c r="N571" s="16">
        <v>43466</v>
      </c>
      <c r="O571" s="16">
        <v>43830</v>
      </c>
      <c r="P571" s="17">
        <v>5012004</v>
      </c>
      <c r="Q571" s="17">
        <v>12239488</v>
      </c>
      <c r="R571" s="17">
        <v>-442360</v>
      </c>
      <c r="S571" s="17">
        <v>3370</v>
      </c>
      <c r="T571" s="17">
        <v>-3063331</v>
      </c>
      <c r="U571" s="17">
        <f t="shared" si="17"/>
        <v>2624341</v>
      </c>
      <c r="V571" s="17">
        <f t="shared" si="16"/>
        <v>2624341</v>
      </c>
      <c r="W571" s="17">
        <v>525321.79990255646</v>
      </c>
      <c r="X571" s="11">
        <v>1.3754448817969689</v>
      </c>
      <c r="Z571" s="27"/>
      <c r="AA571" s="27"/>
      <c r="AB571" s="27"/>
      <c r="AC571" s="27"/>
      <c r="AD571" s="27"/>
      <c r="AE571" s="27"/>
      <c r="AF571" s="27"/>
      <c r="AG571" s="27"/>
      <c r="AH571" s="28"/>
      <c r="AI571" s="29"/>
      <c r="AJ571" s="30"/>
    </row>
    <row r="572" spans="1:36" s="24" customFormat="1" x14ac:dyDescent="0.25">
      <c r="A572" s="1">
        <v>6011407</v>
      </c>
      <c r="B572" t="s">
        <v>1371</v>
      </c>
      <c r="C572" t="s">
        <v>522</v>
      </c>
      <c r="D572" t="s">
        <v>200</v>
      </c>
      <c r="E572" s="1" t="s">
        <v>204</v>
      </c>
      <c r="F572" t="s">
        <v>70</v>
      </c>
      <c r="G572" s="19">
        <v>12</v>
      </c>
      <c r="H572" s="19">
        <v>123</v>
      </c>
      <c r="I572" s="19">
        <v>1492</v>
      </c>
      <c r="J572" s="19" t="s">
        <v>1620</v>
      </c>
      <c r="K572" s="19" t="s">
        <v>1620</v>
      </c>
      <c r="L572" s="19" t="s">
        <v>1620</v>
      </c>
      <c r="M572" s="19" t="s">
        <v>1620</v>
      </c>
      <c r="N572" s="16">
        <v>43374</v>
      </c>
      <c r="O572" s="16">
        <v>43738</v>
      </c>
      <c r="P572" s="17">
        <v>1082288</v>
      </c>
      <c r="Q572" s="17">
        <v>1082288</v>
      </c>
      <c r="R572" s="17">
        <v>90624</v>
      </c>
      <c r="S572" s="17">
        <v>0</v>
      </c>
      <c r="T572" s="17">
        <v>0</v>
      </c>
      <c r="U572" s="17">
        <f t="shared" si="17"/>
        <v>90624</v>
      </c>
      <c r="V572" s="17">
        <f t="shared" si="16"/>
        <v>90624</v>
      </c>
      <c r="W572" s="17">
        <v>-1423508.7653314536</v>
      </c>
      <c r="X572" s="11">
        <v>1.4237476257617954</v>
      </c>
      <c r="Z572" s="27"/>
      <c r="AA572" s="27"/>
      <c r="AB572" s="27"/>
      <c r="AC572" s="27"/>
      <c r="AD572" s="27"/>
      <c r="AE572" s="27"/>
      <c r="AF572" s="27"/>
      <c r="AG572" s="27"/>
      <c r="AH572" s="28"/>
      <c r="AI572" s="29"/>
      <c r="AJ572" s="30"/>
    </row>
    <row r="573" spans="1:36" s="24" customFormat="1" x14ac:dyDescent="0.25">
      <c r="A573" s="1">
        <v>6008957</v>
      </c>
      <c r="B573" t="s">
        <v>1224</v>
      </c>
      <c r="C573" t="s">
        <v>1225</v>
      </c>
      <c r="D573" t="s">
        <v>30</v>
      </c>
      <c r="E573" s="1" t="s">
        <v>473</v>
      </c>
      <c r="F573" t="s">
        <v>27</v>
      </c>
      <c r="G573" s="19">
        <v>54</v>
      </c>
      <c r="H573" s="19">
        <v>3140</v>
      </c>
      <c r="I573" s="19">
        <v>17608</v>
      </c>
      <c r="J573" s="19">
        <v>42</v>
      </c>
      <c r="K573" s="19">
        <v>6</v>
      </c>
      <c r="L573" s="19">
        <v>0</v>
      </c>
      <c r="M573" s="19">
        <v>0</v>
      </c>
      <c r="N573" s="16">
        <v>43282</v>
      </c>
      <c r="O573" s="16">
        <v>43646</v>
      </c>
      <c r="P573" s="17">
        <v>7317267</v>
      </c>
      <c r="Q573" s="17">
        <v>9593757</v>
      </c>
      <c r="R573" s="17">
        <v>-754383</v>
      </c>
      <c r="S573" s="17">
        <v>0</v>
      </c>
      <c r="T573" s="17">
        <v>-3123707</v>
      </c>
      <c r="U573" s="17">
        <f t="shared" si="17"/>
        <v>2369324</v>
      </c>
      <c r="V573" s="17">
        <f t="shared" si="16"/>
        <v>2369324</v>
      </c>
      <c r="W573" s="17">
        <v>965413.52183911484</v>
      </c>
      <c r="X573" s="11">
        <v>1.2457449025152552</v>
      </c>
      <c r="Z573" s="27"/>
      <c r="AA573" s="27"/>
      <c r="AB573" s="27"/>
      <c r="AC573" s="27"/>
      <c r="AD573" s="27"/>
      <c r="AE573" s="27"/>
      <c r="AF573" s="27"/>
      <c r="AG573" s="27"/>
      <c r="AH573" s="28"/>
      <c r="AI573" s="29"/>
      <c r="AJ573" s="30"/>
    </row>
    <row r="574" spans="1:36" s="24" customFormat="1" x14ac:dyDescent="0.25">
      <c r="A574" s="1">
        <v>6009005</v>
      </c>
      <c r="B574" t="s">
        <v>1230</v>
      </c>
      <c r="C574" t="s">
        <v>28</v>
      </c>
      <c r="D574" t="s">
        <v>1090</v>
      </c>
      <c r="E574" s="1" t="s">
        <v>1091</v>
      </c>
      <c r="F574" t="s">
        <v>27</v>
      </c>
      <c r="G574" s="19">
        <v>59</v>
      </c>
      <c r="H574" s="19">
        <v>4810</v>
      </c>
      <c r="I574" s="19">
        <v>19888</v>
      </c>
      <c r="J574" s="19">
        <v>59</v>
      </c>
      <c r="K574" s="19">
        <v>0</v>
      </c>
      <c r="L574" s="19">
        <v>0</v>
      </c>
      <c r="M574" s="19">
        <v>0</v>
      </c>
      <c r="N574" s="16">
        <v>43466</v>
      </c>
      <c r="O574" s="16">
        <v>43830</v>
      </c>
      <c r="P574" s="17">
        <v>2888002</v>
      </c>
      <c r="Q574" s="17">
        <v>5462926</v>
      </c>
      <c r="R574" s="17">
        <v>-1545896</v>
      </c>
      <c r="S574" s="17">
        <v>0</v>
      </c>
      <c r="T574" s="17">
        <v>-766478</v>
      </c>
      <c r="U574" s="17">
        <f t="shared" si="17"/>
        <v>-779418</v>
      </c>
      <c r="V574" s="17">
        <f t="shared" si="16"/>
        <v>-779418</v>
      </c>
      <c r="W574" s="17">
        <v>-779418</v>
      </c>
      <c r="X574" s="11">
        <v>1.6088172646164809</v>
      </c>
      <c r="Z574" s="27"/>
      <c r="AA574" s="27"/>
      <c r="AB574" s="27"/>
      <c r="AC574" s="27"/>
      <c r="AD574" s="27"/>
      <c r="AE574" s="27"/>
      <c r="AF574" s="27"/>
      <c r="AG574" s="27"/>
      <c r="AH574" s="28"/>
      <c r="AI574" s="29"/>
      <c r="AJ574" s="30"/>
    </row>
    <row r="575" spans="1:36" s="24" customFormat="1" x14ac:dyDescent="0.25">
      <c r="A575" s="1">
        <v>6011910</v>
      </c>
      <c r="B575" t="s">
        <v>1391</v>
      </c>
      <c r="C575" t="s">
        <v>28</v>
      </c>
      <c r="D575" t="s">
        <v>73</v>
      </c>
      <c r="E575" s="1" t="s">
        <v>919</v>
      </c>
      <c r="F575" t="s">
        <v>22</v>
      </c>
      <c r="G575" s="19">
        <v>209</v>
      </c>
      <c r="H575" s="19">
        <v>33135</v>
      </c>
      <c r="I575" s="19">
        <v>61652</v>
      </c>
      <c r="J575" s="19">
        <v>49</v>
      </c>
      <c r="K575" s="19">
        <v>80</v>
      </c>
      <c r="L575" s="19">
        <v>0</v>
      </c>
      <c r="M575" s="19">
        <v>0</v>
      </c>
      <c r="N575" s="16">
        <v>43466</v>
      </c>
      <c r="O575" s="16">
        <v>43830</v>
      </c>
      <c r="P575" s="17">
        <v>13046641</v>
      </c>
      <c r="Q575" s="17">
        <v>18275958</v>
      </c>
      <c r="R575" s="17">
        <v>146126</v>
      </c>
      <c r="S575" s="17">
        <v>0</v>
      </c>
      <c r="T575" s="17">
        <v>-712960</v>
      </c>
      <c r="U575" s="17">
        <f t="shared" si="17"/>
        <v>859086</v>
      </c>
      <c r="V575" s="17">
        <f t="shared" si="16"/>
        <v>859086</v>
      </c>
      <c r="W575" s="17">
        <v>-1842225</v>
      </c>
      <c r="X575" s="11">
        <v>1.2875542651043734</v>
      </c>
      <c r="Z575" s="27"/>
      <c r="AA575" s="27"/>
      <c r="AB575" s="27"/>
      <c r="AC575" s="27"/>
      <c r="AD575" s="27"/>
      <c r="AE575" s="27"/>
      <c r="AF575" s="27"/>
      <c r="AG575" s="27"/>
      <c r="AH575" s="28"/>
      <c r="AI575" s="29"/>
      <c r="AJ575" s="30"/>
    </row>
    <row r="576" spans="1:36" s="24" customFormat="1" x14ac:dyDescent="0.25">
      <c r="A576" s="1">
        <v>6009120</v>
      </c>
      <c r="B576" t="s">
        <v>1236</v>
      </c>
      <c r="C576" t="s">
        <v>28</v>
      </c>
      <c r="D576" t="s">
        <v>278</v>
      </c>
      <c r="E576" s="1" t="s">
        <v>553</v>
      </c>
      <c r="F576" t="s">
        <v>213</v>
      </c>
      <c r="G576" s="19">
        <v>108</v>
      </c>
      <c r="H576" s="19">
        <v>9225</v>
      </c>
      <c r="I576" s="19">
        <v>31096</v>
      </c>
      <c r="J576" s="19">
        <v>50</v>
      </c>
      <c r="K576" s="19">
        <v>29</v>
      </c>
      <c r="L576" s="19">
        <v>0</v>
      </c>
      <c r="M576" s="19">
        <v>0</v>
      </c>
      <c r="N576" s="16">
        <v>43101</v>
      </c>
      <c r="O576" s="16">
        <v>43465</v>
      </c>
      <c r="P576" s="17">
        <v>4593794</v>
      </c>
      <c r="Q576" s="17">
        <v>10433843</v>
      </c>
      <c r="R576" s="17">
        <v>9225</v>
      </c>
      <c r="S576" s="17">
        <v>9225</v>
      </c>
      <c r="T576" s="17">
        <v>-346535</v>
      </c>
      <c r="U576" s="17">
        <f t="shared" si="17"/>
        <v>364985</v>
      </c>
      <c r="V576" s="17">
        <f t="shared" si="16"/>
        <v>364985</v>
      </c>
      <c r="W576" s="17">
        <v>-3790763.5980606033</v>
      </c>
      <c r="X576" s="11">
        <v>1.4258621862017831</v>
      </c>
      <c r="Z576" s="27"/>
      <c r="AA576" s="27"/>
      <c r="AB576" s="27"/>
      <c r="AC576" s="27"/>
      <c r="AD576" s="27"/>
      <c r="AE576" s="27"/>
      <c r="AF576" s="27"/>
      <c r="AG576" s="27"/>
      <c r="AH576" s="28"/>
      <c r="AI576" s="29"/>
      <c r="AJ576" s="30"/>
    </row>
    <row r="577" spans="1:36" s="24" customFormat="1" x14ac:dyDescent="0.25">
      <c r="A577" s="1">
        <v>6005466</v>
      </c>
      <c r="B577" t="s">
        <v>841</v>
      </c>
      <c r="C577" t="s">
        <v>299</v>
      </c>
      <c r="D577" t="s">
        <v>631</v>
      </c>
      <c r="E577" s="1" t="s">
        <v>632</v>
      </c>
      <c r="F577" t="s">
        <v>628</v>
      </c>
      <c r="G577" s="19">
        <v>90</v>
      </c>
      <c r="H577" s="19">
        <v>13978</v>
      </c>
      <c r="I577" s="19">
        <v>26084</v>
      </c>
      <c r="J577" s="19">
        <v>28</v>
      </c>
      <c r="K577" s="19">
        <v>31</v>
      </c>
      <c r="L577" s="19">
        <v>0</v>
      </c>
      <c r="M577" s="19">
        <v>0</v>
      </c>
      <c r="N577" s="16">
        <v>43466</v>
      </c>
      <c r="O577" s="16">
        <v>43830</v>
      </c>
      <c r="P577" s="17">
        <v>5305905</v>
      </c>
      <c r="Q577" s="17">
        <v>5614444</v>
      </c>
      <c r="R577" s="17">
        <v>-53112</v>
      </c>
      <c r="S577" s="17">
        <v>122800</v>
      </c>
      <c r="T577" s="17">
        <v>-179304</v>
      </c>
      <c r="U577" s="17">
        <f t="shared" si="17"/>
        <v>248992</v>
      </c>
      <c r="V577" s="17">
        <f t="shared" si="16"/>
        <v>248992</v>
      </c>
      <c r="W577" s="17">
        <v>39768</v>
      </c>
      <c r="X577" s="11">
        <v>1.2767863232318639</v>
      </c>
      <c r="Z577" s="27"/>
      <c r="AA577" s="27"/>
      <c r="AB577" s="27"/>
      <c r="AC577" s="27"/>
      <c r="AD577" s="27"/>
      <c r="AE577" s="27"/>
      <c r="AF577" s="27"/>
      <c r="AG577" s="27"/>
      <c r="AH577" s="28"/>
      <c r="AI577" s="29"/>
      <c r="AJ577" s="30"/>
    </row>
    <row r="578" spans="1:36" s="24" customFormat="1" x14ac:dyDescent="0.25">
      <c r="A578" s="1">
        <v>6010441</v>
      </c>
      <c r="B578" t="s">
        <v>1355</v>
      </c>
      <c r="C578" t="s">
        <v>365</v>
      </c>
      <c r="D578" t="s">
        <v>366</v>
      </c>
      <c r="E578" s="1" t="s">
        <v>367</v>
      </c>
      <c r="F578" t="s">
        <v>209</v>
      </c>
      <c r="G578" s="19">
        <v>109</v>
      </c>
      <c r="H578" s="19">
        <v>26645</v>
      </c>
      <c r="I578" s="19">
        <v>36709</v>
      </c>
      <c r="J578" s="19">
        <v>1</v>
      </c>
      <c r="K578" s="19">
        <v>54</v>
      </c>
      <c r="L578" s="19">
        <v>0</v>
      </c>
      <c r="M578" s="19">
        <v>0</v>
      </c>
      <c r="N578" s="16">
        <v>43466</v>
      </c>
      <c r="O578" s="16">
        <v>43830</v>
      </c>
      <c r="P578" s="17">
        <v>6591255</v>
      </c>
      <c r="Q578" s="17">
        <v>7156328</v>
      </c>
      <c r="R578" s="17">
        <v>-425419</v>
      </c>
      <c r="S578" s="17">
        <v>16882</v>
      </c>
      <c r="T578" s="17">
        <v>-757723</v>
      </c>
      <c r="U578" s="17">
        <f t="shared" si="17"/>
        <v>349186</v>
      </c>
      <c r="V578" s="17">
        <f t="shared" si="16"/>
        <v>349186</v>
      </c>
      <c r="W578" s="17">
        <v>194427</v>
      </c>
      <c r="X578" s="11">
        <v>1.0735383823389411</v>
      </c>
      <c r="Z578" s="27"/>
      <c r="AA578" s="27"/>
      <c r="AB578" s="27"/>
      <c r="AC578" s="27"/>
      <c r="AD578" s="27"/>
      <c r="AE578" s="27"/>
      <c r="AF578" s="27"/>
      <c r="AG578" s="27"/>
      <c r="AH578" s="28"/>
      <c r="AI578" s="29"/>
      <c r="AJ578" s="30"/>
    </row>
    <row r="579" spans="1:36" s="24" customFormat="1" x14ac:dyDescent="0.25">
      <c r="A579" s="1">
        <v>6008494</v>
      </c>
      <c r="B579" t="s">
        <v>1191</v>
      </c>
      <c r="C579" t="s">
        <v>303</v>
      </c>
      <c r="D579" t="s">
        <v>831</v>
      </c>
      <c r="E579" s="1" t="s">
        <v>832</v>
      </c>
      <c r="F579" t="s">
        <v>54</v>
      </c>
      <c r="G579" s="19">
        <v>80</v>
      </c>
      <c r="H579" s="19">
        <v>13366</v>
      </c>
      <c r="I579" s="19">
        <v>21299</v>
      </c>
      <c r="J579" s="19">
        <v>18</v>
      </c>
      <c r="K579" s="19">
        <v>31</v>
      </c>
      <c r="L579" s="19">
        <v>0</v>
      </c>
      <c r="M579" s="19">
        <v>0</v>
      </c>
      <c r="N579" s="16">
        <v>43466</v>
      </c>
      <c r="O579" s="16">
        <v>43830</v>
      </c>
      <c r="P579" s="17">
        <v>4206750</v>
      </c>
      <c r="Q579" s="17">
        <v>4515093</v>
      </c>
      <c r="R579" s="17">
        <v>766589</v>
      </c>
      <c r="S579" s="17">
        <v>22811</v>
      </c>
      <c r="T579" s="17">
        <v>-184434</v>
      </c>
      <c r="U579" s="17">
        <f t="shared" si="17"/>
        <v>973834</v>
      </c>
      <c r="V579" s="17">
        <f t="shared" si="16"/>
        <v>973834</v>
      </c>
      <c r="W579" s="17">
        <v>929066</v>
      </c>
      <c r="X579" s="11" t="s">
        <v>1620</v>
      </c>
      <c r="Z579" s="27"/>
      <c r="AA579" s="27"/>
      <c r="AB579" s="27"/>
      <c r="AC579" s="27"/>
      <c r="AD579" s="27"/>
      <c r="AE579" s="27"/>
      <c r="AF579" s="27"/>
      <c r="AG579" s="27"/>
      <c r="AH579" s="28"/>
      <c r="AI579" s="29"/>
      <c r="AJ579" s="30"/>
    </row>
    <row r="580" spans="1:36" s="24" customFormat="1" x14ac:dyDescent="0.25">
      <c r="A580" s="1">
        <v>6009211</v>
      </c>
      <c r="B580" t="s">
        <v>1242</v>
      </c>
      <c r="C580" t="s">
        <v>51</v>
      </c>
      <c r="D580" t="s">
        <v>757</v>
      </c>
      <c r="E580" s="1" t="s">
        <v>758</v>
      </c>
      <c r="F580" t="s">
        <v>127</v>
      </c>
      <c r="G580" s="19">
        <v>123</v>
      </c>
      <c r="H580" s="19">
        <v>19266</v>
      </c>
      <c r="I580" s="19">
        <v>26521</v>
      </c>
      <c r="J580" s="19">
        <v>3</v>
      </c>
      <c r="K580" s="19">
        <v>60</v>
      </c>
      <c r="L580" s="19">
        <v>0</v>
      </c>
      <c r="M580" s="19">
        <v>0</v>
      </c>
      <c r="N580" s="16">
        <v>43466</v>
      </c>
      <c r="O580" s="16">
        <v>43830</v>
      </c>
      <c r="P580" s="17">
        <v>3962077</v>
      </c>
      <c r="Q580" s="17">
        <v>5254317</v>
      </c>
      <c r="R580" s="17">
        <v>812064</v>
      </c>
      <c r="S580" s="17">
        <v>0</v>
      </c>
      <c r="T580" s="17">
        <v>-19571</v>
      </c>
      <c r="U580" s="17">
        <f t="shared" si="17"/>
        <v>831635</v>
      </c>
      <c r="V580" s="17">
        <f t="shared" si="16"/>
        <v>831635</v>
      </c>
      <c r="W580" s="17">
        <v>911951</v>
      </c>
      <c r="X580" s="11">
        <v>0.92354387339788169</v>
      </c>
      <c r="Z580" s="27"/>
      <c r="AA580" s="27"/>
      <c r="AB580" s="27"/>
      <c r="AC580" s="27"/>
      <c r="AD580" s="27"/>
      <c r="AE580" s="27"/>
      <c r="AF580" s="27"/>
      <c r="AG580" s="27"/>
      <c r="AH580" s="28"/>
      <c r="AI580" s="29"/>
      <c r="AJ580" s="30"/>
    </row>
    <row r="581" spans="1:36" s="24" customFormat="1" x14ac:dyDescent="0.25">
      <c r="A581" s="1">
        <v>6009294</v>
      </c>
      <c r="B581" t="s">
        <v>1245</v>
      </c>
      <c r="C581" t="s">
        <v>28</v>
      </c>
      <c r="D581" t="s">
        <v>1246</v>
      </c>
      <c r="E581" s="1" t="s">
        <v>1247</v>
      </c>
      <c r="F581" t="s">
        <v>142</v>
      </c>
      <c r="G581" s="19">
        <v>99</v>
      </c>
      <c r="H581" s="19">
        <v>13443</v>
      </c>
      <c r="I581" s="19">
        <v>21792</v>
      </c>
      <c r="J581" s="19">
        <v>3</v>
      </c>
      <c r="K581" s="19">
        <v>48</v>
      </c>
      <c r="L581" s="19">
        <v>0</v>
      </c>
      <c r="M581" s="19">
        <v>0</v>
      </c>
      <c r="N581" s="16">
        <v>43101</v>
      </c>
      <c r="O581" s="16">
        <v>43465</v>
      </c>
      <c r="P581" s="17">
        <v>2547965</v>
      </c>
      <c r="Q581" s="17">
        <v>3943949</v>
      </c>
      <c r="R581" s="17">
        <v>13443</v>
      </c>
      <c r="S581" s="17">
        <v>13443</v>
      </c>
      <c r="T581" s="17">
        <v>-15091</v>
      </c>
      <c r="U581" s="17">
        <f t="shared" si="17"/>
        <v>41977</v>
      </c>
      <c r="V581" s="17">
        <f t="shared" si="16"/>
        <v>41977</v>
      </c>
      <c r="W581" s="17">
        <v>437760.6557377046</v>
      </c>
      <c r="X581" s="11">
        <v>0.93175895221943439</v>
      </c>
      <c r="Z581" s="27"/>
      <c r="AA581" s="27"/>
      <c r="AB581" s="27"/>
      <c r="AC581" s="27"/>
      <c r="AD581" s="27"/>
      <c r="AE581" s="27"/>
      <c r="AF581" s="27"/>
      <c r="AG581" s="27"/>
      <c r="AH581" s="28"/>
      <c r="AI581" s="29"/>
      <c r="AJ581" s="30"/>
    </row>
    <row r="582" spans="1:36" s="24" customFormat="1" x14ac:dyDescent="0.25">
      <c r="A582" s="1">
        <v>6009302</v>
      </c>
      <c r="B582" t="s">
        <v>1248</v>
      </c>
      <c r="C582" t="s">
        <v>28</v>
      </c>
      <c r="D582" t="s">
        <v>631</v>
      </c>
      <c r="E582" s="1" t="s">
        <v>632</v>
      </c>
      <c r="F582" t="s">
        <v>628</v>
      </c>
      <c r="G582" s="19">
        <v>160</v>
      </c>
      <c r="H582" s="19">
        <v>22023</v>
      </c>
      <c r="I582" s="19">
        <v>48459</v>
      </c>
      <c r="J582" s="19">
        <v>128</v>
      </c>
      <c r="K582" s="19">
        <v>16</v>
      </c>
      <c r="L582" s="19">
        <v>0</v>
      </c>
      <c r="M582" s="19">
        <v>0</v>
      </c>
      <c r="N582" s="16">
        <v>43374</v>
      </c>
      <c r="O582" s="16">
        <v>43738</v>
      </c>
      <c r="P582" s="17">
        <v>7644656</v>
      </c>
      <c r="Q582" s="17">
        <v>11313257</v>
      </c>
      <c r="R582" s="17">
        <v>-828414</v>
      </c>
      <c r="S582" s="17">
        <v>0</v>
      </c>
      <c r="T582" s="17">
        <v>-1069281</v>
      </c>
      <c r="U582" s="17">
        <f t="shared" si="17"/>
        <v>240867</v>
      </c>
      <c r="V582" s="17">
        <f t="shared" ref="V582:V645" si="18">U582/((O582-N582+1)/365)</f>
        <v>240867</v>
      </c>
      <c r="W582" s="17">
        <v>-1100875</v>
      </c>
      <c r="X582" s="11">
        <v>1.2702213334053996</v>
      </c>
      <c r="Z582" s="27"/>
      <c r="AA582" s="27"/>
      <c r="AB582" s="27"/>
      <c r="AC582" s="27"/>
      <c r="AD582" s="27"/>
      <c r="AE582" s="27"/>
      <c r="AF582" s="27"/>
      <c r="AG582" s="27"/>
      <c r="AH582" s="28"/>
      <c r="AI582" s="29"/>
      <c r="AJ582" s="30"/>
    </row>
    <row r="583" spans="1:36" s="24" customFormat="1" x14ac:dyDescent="0.25">
      <c r="A583" s="1">
        <v>6009328</v>
      </c>
      <c r="B583" t="s">
        <v>1252</v>
      </c>
      <c r="C583" t="s">
        <v>51</v>
      </c>
      <c r="D583" t="s">
        <v>990</v>
      </c>
      <c r="E583" s="1" t="s">
        <v>991</v>
      </c>
      <c r="F583" t="s">
        <v>520</v>
      </c>
      <c r="G583" s="19">
        <v>115</v>
      </c>
      <c r="H583" s="19">
        <v>27024</v>
      </c>
      <c r="I583" s="19">
        <v>30591</v>
      </c>
      <c r="J583" s="19">
        <v>5</v>
      </c>
      <c r="K583" s="19">
        <v>44</v>
      </c>
      <c r="L583" s="19">
        <v>6</v>
      </c>
      <c r="M583" s="19">
        <v>1</v>
      </c>
      <c r="N583" s="16">
        <v>43466</v>
      </c>
      <c r="O583" s="16">
        <v>43830</v>
      </c>
      <c r="P583" s="17">
        <v>4153593</v>
      </c>
      <c r="Q583" s="17">
        <v>4667964</v>
      </c>
      <c r="R583" s="17">
        <v>198724</v>
      </c>
      <c r="S583" s="17">
        <v>0</v>
      </c>
      <c r="T583" s="17">
        <v>-67548</v>
      </c>
      <c r="U583" s="17">
        <f t="shared" ref="U583:U646" si="19">R583+S583-T583</f>
        <v>266272</v>
      </c>
      <c r="V583" s="17">
        <f t="shared" si="18"/>
        <v>266272</v>
      </c>
      <c r="W583" s="17">
        <v>237165</v>
      </c>
      <c r="X583" s="11">
        <v>0.93713885152416498</v>
      </c>
      <c r="Z583" s="27"/>
      <c r="AA583" s="27"/>
      <c r="AB583" s="27"/>
      <c r="AC583" s="27"/>
      <c r="AD583" s="27"/>
      <c r="AE583" s="27"/>
      <c r="AF583" s="27"/>
      <c r="AG583" s="27"/>
      <c r="AH583" s="28"/>
      <c r="AI583" s="29"/>
      <c r="AJ583" s="30"/>
    </row>
    <row r="584" spans="1:36" s="24" customFormat="1" x14ac:dyDescent="0.25">
      <c r="A584" s="1">
        <v>6009831</v>
      </c>
      <c r="B584" t="s">
        <v>1311</v>
      </c>
      <c r="C584" t="s">
        <v>51</v>
      </c>
      <c r="D584" t="s">
        <v>1312</v>
      </c>
      <c r="E584" s="1" t="s">
        <v>279</v>
      </c>
      <c r="F584" t="s">
        <v>213</v>
      </c>
      <c r="G584" s="19">
        <v>94</v>
      </c>
      <c r="H584" s="19">
        <v>19999</v>
      </c>
      <c r="I584" s="19">
        <v>21000</v>
      </c>
      <c r="J584" s="19">
        <v>0</v>
      </c>
      <c r="K584" s="19">
        <v>47</v>
      </c>
      <c r="L584" s="19">
        <v>0</v>
      </c>
      <c r="M584" s="19">
        <v>0</v>
      </c>
      <c r="N584" s="16">
        <v>43466</v>
      </c>
      <c r="O584" s="16">
        <v>43830</v>
      </c>
      <c r="P584" s="17">
        <v>2890965</v>
      </c>
      <c r="Q584" s="17">
        <v>3596414</v>
      </c>
      <c r="R584" s="17">
        <v>104734</v>
      </c>
      <c r="S584" s="17">
        <v>0</v>
      </c>
      <c r="T584" s="17">
        <v>17090</v>
      </c>
      <c r="U584" s="17">
        <f t="shared" si="19"/>
        <v>87644</v>
      </c>
      <c r="V584" s="17">
        <f t="shared" si="18"/>
        <v>87644</v>
      </c>
      <c r="W584" s="17">
        <v>150017</v>
      </c>
      <c r="X584" s="11">
        <v>1.2156679907747585</v>
      </c>
      <c r="Z584" s="27"/>
      <c r="AA584" s="27"/>
      <c r="AB584" s="27"/>
      <c r="AC584" s="27"/>
      <c r="AD584" s="27"/>
      <c r="AE584" s="27"/>
      <c r="AF584" s="27"/>
      <c r="AG584" s="27"/>
      <c r="AH584" s="28"/>
      <c r="AI584" s="29"/>
      <c r="AJ584" s="30"/>
    </row>
    <row r="585" spans="1:36" s="24" customFormat="1" x14ac:dyDescent="0.25">
      <c r="A585" s="1">
        <v>6014831</v>
      </c>
      <c r="B585" t="s">
        <v>1504</v>
      </c>
      <c r="C585" t="s">
        <v>275</v>
      </c>
      <c r="D585" t="s">
        <v>30</v>
      </c>
      <c r="E585" s="1" t="s">
        <v>1505</v>
      </c>
      <c r="F585" t="s">
        <v>27</v>
      </c>
      <c r="G585" s="19">
        <v>210</v>
      </c>
      <c r="H585" s="19">
        <v>41665</v>
      </c>
      <c r="I585" s="19">
        <v>67522</v>
      </c>
      <c r="J585" s="19">
        <v>8</v>
      </c>
      <c r="K585" s="19">
        <v>74</v>
      </c>
      <c r="L585" s="19">
        <v>2</v>
      </c>
      <c r="M585" s="19">
        <v>12</v>
      </c>
      <c r="N585" s="16">
        <v>43466</v>
      </c>
      <c r="O585" s="16">
        <v>43830</v>
      </c>
      <c r="P585" s="17">
        <v>14166867</v>
      </c>
      <c r="Q585" s="17">
        <v>19851192</v>
      </c>
      <c r="R585" s="17">
        <v>-149930</v>
      </c>
      <c r="S585" s="17">
        <v>0</v>
      </c>
      <c r="T585" s="17">
        <v>-1364454</v>
      </c>
      <c r="U585" s="17">
        <f t="shared" si="19"/>
        <v>1214524</v>
      </c>
      <c r="V585" s="17">
        <f t="shared" si="18"/>
        <v>1214524</v>
      </c>
      <c r="W585" s="17">
        <v>1030027</v>
      </c>
      <c r="X585" s="11">
        <v>0.8924865721762012</v>
      </c>
      <c r="Z585" s="27"/>
      <c r="AA585" s="27"/>
      <c r="AB585" s="27"/>
      <c r="AC585" s="27"/>
      <c r="AD585" s="27"/>
      <c r="AE585" s="27"/>
      <c r="AF585" s="27"/>
      <c r="AG585" s="27"/>
      <c r="AH585" s="28"/>
      <c r="AI585" s="29"/>
      <c r="AJ585" s="30"/>
    </row>
    <row r="586" spans="1:36" s="24" customFormat="1" x14ac:dyDescent="0.25">
      <c r="A586" s="1">
        <v>6014906</v>
      </c>
      <c r="B586" t="s">
        <v>1508</v>
      </c>
      <c r="C586" t="s">
        <v>275</v>
      </c>
      <c r="D586" t="s">
        <v>1002</v>
      </c>
      <c r="E586" s="1" t="s">
        <v>1003</v>
      </c>
      <c r="F586" t="s">
        <v>27</v>
      </c>
      <c r="G586" s="19">
        <v>198</v>
      </c>
      <c r="H586" s="19">
        <v>44072</v>
      </c>
      <c r="I586" s="19">
        <v>60588</v>
      </c>
      <c r="J586" s="19">
        <v>32</v>
      </c>
      <c r="K586" s="19">
        <v>83</v>
      </c>
      <c r="L586" s="19">
        <v>0</v>
      </c>
      <c r="M586" s="19">
        <v>0</v>
      </c>
      <c r="N586" s="16">
        <v>43466</v>
      </c>
      <c r="O586" s="16">
        <v>43830</v>
      </c>
      <c r="P586" s="17">
        <v>11269137</v>
      </c>
      <c r="Q586" s="17">
        <v>16123597</v>
      </c>
      <c r="R586" s="17">
        <v>-1644874</v>
      </c>
      <c r="S586" s="17">
        <v>0</v>
      </c>
      <c r="T586" s="17">
        <v>-1058430</v>
      </c>
      <c r="U586" s="17">
        <f t="shared" si="19"/>
        <v>-586444</v>
      </c>
      <c r="V586" s="17">
        <f t="shared" si="18"/>
        <v>-586444</v>
      </c>
      <c r="W586" s="17">
        <v>-727405</v>
      </c>
      <c r="X586" s="11">
        <v>0.9372125476058959</v>
      </c>
      <c r="Z586" s="27"/>
      <c r="AA586" s="27"/>
      <c r="AB586" s="27"/>
      <c r="AC586" s="27"/>
      <c r="AD586" s="27"/>
      <c r="AE586" s="27"/>
      <c r="AF586" s="27"/>
      <c r="AG586" s="27"/>
      <c r="AH586" s="28"/>
      <c r="AI586" s="29"/>
      <c r="AJ586" s="30"/>
    </row>
    <row r="587" spans="1:36" s="24" customFormat="1" x14ac:dyDescent="0.25">
      <c r="A587" s="1">
        <v>6014641</v>
      </c>
      <c r="B587" t="s">
        <v>1487</v>
      </c>
      <c r="C587" t="s">
        <v>275</v>
      </c>
      <c r="D587" t="s">
        <v>30</v>
      </c>
      <c r="E587" s="1" t="s">
        <v>1488</v>
      </c>
      <c r="F587" t="s">
        <v>27</v>
      </c>
      <c r="G587" s="19">
        <v>249</v>
      </c>
      <c r="H587" s="19">
        <v>64366</v>
      </c>
      <c r="I587" s="19">
        <v>84803</v>
      </c>
      <c r="J587" s="19">
        <v>7</v>
      </c>
      <c r="K587" s="19">
        <v>91</v>
      </c>
      <c r="L587" s="19">
        <v>0</v>
      </c>
      <c r="M587" s="19">
        <v>15</v>
      </c>
      <c r="N587" s="16">
        <v>43466</v>
      </c>
      <c r="O587" s="16">
        <v>43830</v>
      </c>
      <c r="P587" s="17">
        <v>15812682</v>
      </c>
      <c r="Q587" s="17">
        <v>18209781</v>
      </c>
      <c r="R587" s="17">
        <v>-524514</v>
      </c>
      <c r="S587" s="17">
        <v>0</v>
      </c>
      <c r="T587" s="17">
        <v>-1161094</v>
      </c>
      <c r="U587" s="17">
        <f t="shared" si="19"/>
        <v>636580</v>
      </c>
      <c r="V587" s="17">
        <f t="shared" si="18"/>
        <v>636580</v>
      </c>
      <c r="W587" s="17">
        <v>613099</v>
      </c>
      <c r="X587" s="11">
        <v>0.73381542804705913</v>
      </c>
      <c r="Z587" s="27"/>
      <c r="AA587" s="27"/>
      <c r="AB587" s="27"/>
      <c r="AC587" s="27"/>
      <c r="AD587" s="27"/>
      <c r="AE587" s="27"/>
      <c r="AF587" s="27"/>
      <c r="AG587" s="27"/>
      <c r="AH587" s="28"/>
      <c r="AI587" s="29"/>
      <c r="AJ587" s="30"/>
    </row>
    <row r="588" spans="1:36" s="24" customFormat="1" x14ac:dyDescent="0.25">
      <c r="A588" s="1">
        <v>6009401</v>
      </c>
      <c r="B588" t="s">
        <v>1261</v>
      </c>
      <c r="C588" t="s">
        <v>275</v>
      </c>
      <c r="D588" t="s">
        <v>1262</v>
      </c>
      <c r="E588" s="1" t="s">
        <v>1263</v>
      </c>
      <c r="F588" t="s">
        <v>728</v>
      </c>
      <c r="G588" s="19">
        <v>105</v>
      </c>
      <c r="H588" s="19">
        <v>7919</v>
      </c>
      <c r="I588" s="19">
        <v>29486</v>
      </c>
      <c r="J588" s="19">
        <v>1</v>
      </c>
      <c r="K588" s="19">
        <v>49</v>
      </c>
      <c r="L588" s="19">
        <v>2</v>
      </c>
      <c r="M588" s="19">
        <v>0</v>
      </c>
      <c r="N588" s="16">
        <v>43466</v>
      </c>
      <c r="O588" s="16">
        <v>43830</v>
      </c>
      <c r="P588" s="17">
        <v>7173231</v>
      </c>
      <c r="Q588" s="17">
        <v>10894286</v>
      </c>
      <c r="R588" s="17">
        <v>874982</v>
      </c>
      <c r="S588" s="17">
        <v>0</v>
      </c>
      <c r="T588" s="17">
        <v>-505803</v>
      </c>
      <c r="U588" s="17">
        <f t="shared" si="19"/>
        <v>1380785</v>
      </c>
      <c r="V588" s="17">
        <f t="shared" si="18"/>
        <v>1380785</v>
      </c>
      <c r="W588" s="17">
        <v>1368324</v>
      </c>
      <c r="X588" s="11">
        <v>1.0962065475875182</v>
      </c>
      <c r="Z588" s="27"/>
      <c r="AA588" s="27"/>
      <c r="AB588" s="27"/>
      <c r="AC588" s="27"/>
      <c r="AD588" s="27"/>
      <c r="AE588" s="27"/>
      <c r="AF588" s="27"/>
      <c r="AG588" s="27"/>
      <c r="AH588" s="28"/>
      <c r="AI588" s="29"/>
      <c r="AJ588" s="30"/>
    </row>
    <row r="589" spans="1:36" s="24" customFormat="1" x14ac:dyDescent="0.25">
      <c r="A589" s="1">
        <v>6007967</v>
      </c>
      <c r="B589" t="s">
        <v>1133</v>
      </c>
      <c r="C589" t="s">
        <v>275</v>
      </c>
      <c r="D589" t="s">
        <v>431</v>
      </c>
      <c r="E589" s="1" t="s">
        <v>1006</v>
      </c>
      <c r="F589" t="s">
        <v>27</v>
      </c>
      <c r="G589" s="19">
        <v>158</v>
      </c>
      <c r="H589" s="19">
        <v>17929</v>
      </c>
      <c r="I589" s="19">
        <v>41652</v>
      </c>
      <c r="J589" s="19">
        <v>66</v>
      </c>
      <c r="K589" s="19">
        <v>46</v>
      </c>
      <c r="L589" s="19">
        <v>0</v>
      </c>
      <c r="M589" s="19">
        <v>0</v>
      </c>
      <c r="N589" s="16">
        <v>43466</v>
      </c>
      <c r="O589" s="16">
        <v>43830</v>
      </c>
      <c r="P589" s="17">
        <v>9385485</v>
      </c>
      <c r="Q589" s="17">
        <v>13537225</v>
      </c>
      <c r="R589" s="17">
        <v>-1272329</v>
      </c>
      <c r="S589" s="17">
        <v>0</v>
      </c>
      <c r="T589" s="17">
        <v>-821130</v>
      </c>
      <c r="U589" s="17">
        <f t="shared" si="19"/>
        <v>-451199</v>
      </c>
      <c r="V589" s="17">
        <f t="shared" si="18"/>
        <v>-451199</v>
      </c>
      <c r="W589" s="17">
        <v>-388402</v>
      </c>
      <c r="X589" s="11">
        <v>1.1704801725384504</v>
      </c>
      <c r="Z589" s="27"/>
      <c r="AA589" s="27"/>
      <c r="AB589" s="27"/>
      <c r="AC589" s="27"/>
      <c r="AD589" s="27"/>
      <c r="AE589" s="27"/>
      <c r="AF589" s="27"/>
      <c r="AG589" s="27"/>
      <c r="AH589" s="28"/>
      <c r="AI589" s="29"/>
      <c r="AJ589" s="30"/>
    </row>
    <row r="590" spans="1:36" s="24" customFormat="1" x14ac:dyDescent="0.25">
      <c r="A590" s="1">
        <v>6001689</v>
      </c>
      <c r="B590" t="s">
        <v>333</v>
      </c>
      <c r="C590" t="s">
        <v>275</v>
      </c>
      <c r="D590" t="s">
        <v>30</v>
      </c>
      <c r="E590" s="1" t="s">
        <v>334</v>
      </c>
      <c r="F590" t="s">
        <v>27</v>
      </c>
      <c r="G590" s="19">
        <v>302</v>
      </c>
      <c r="H590" s="19">
        <v>78308</v>
      </c>
      <c r="I590" s="19">
        <v>100921</v>
      </c>
      <c r="J590" s="19">
        <v>4</v>
      </c>
      <c r="K590" s="19">
        <v>66</v>
      </c>
      <c r="L590" s="19">
        <v>34</v>
      </c>
      <c r="M590" s="19">
        <v>16</v>
      </c>
      <c r="N590" s="16">
        <v>43466</v>
      </c>
      <c r="O590" s="16">
        <v>43830</v>
      </c>
      <c r="P590" s="17">
        <v>17706837</v>
      </c>
      <c r="Q590" s="17">
        <v>21069922</v>
      </c>
      <c r="R590" s="17">
        <v>-173133</v>
      </c>
      <c r="S590" s="17">
        <v>0</v>
      </c>
      <c r="T590" s="17">
        <v>-1275246</v>
      </c>
      <c r="U590" s="17">
        <f t="shared" si="19"/>
        <v>1102113</v>
      </c>
      <c r="V590" s="17">
        <f t="shared" si="18"/>
        <v>1102113</v>
      </c>
      <c r="W590" s="17">
        <v>1056965</v>
      </c>
      <c r="X590" s="11">
        <v>0.83410945405165049</v>
      </c>
      <c r="Z590" s="27"/>
      <c r="AA590" s="27"/>
      <c r="AB590" s="27"/>
      <c r="AC590" s="27"/>
      <c r="AD590" s="27"/>
      <c r="AE590" s="27"/>
      <c r="AF590" s="27"/>
      <c r="AG590" s="27"/>
      <c r="AH590" s="28"/>
      <c r="AI590" s="29"/>
      <c r="AJ590" s="30"/>
    </row>
    <row r="591" spans="1:36" s="24" customFormat="1" x14ac:dyDescent="0.25">
      <c r="A591" s="1">
        <v>6014195</v>
      </c>
      <c r="B591" t="s">
        <v>1465</v>
      </c>
      <c r="C591" t="s">
        <v>275</v>
      </c>
      <c r="D591" t="s">
        <v>1466</v>
      </c>
      <c r="E591" s="1" t="s">
        <v>1467</v>
      </c>
      <c r="F591" t="s">
        <v>234</v>
      </c>
      <c r="G591" s="19">
        <v>200</v>
      </c>
      <c r="H591" s="19">
        <v>29136</v>
      </c>
      <c r="I591" s="19">
        <v>55380</v>
      </c>
      <c r="J591" s="19">
        <v>10</v>
      </c>
      <c r="K591" s="19">
        <v>95</v>
      </c>
      <c r="L591" s="19">
        <v>0</v>
      </c>
      <c r="M591" s="19">
        <v>0</v>
      </c>
      <c r="N591" s="16">
        <v>43466</v>
      </c>
      <c r="O591" s="16">
        <v>43830</v>
      </c>
      <c r="P591" s="17">
        <v>12295521</v>
      </c>
      <c r="Q591" s="17">
        <v>15742340</v>
      </c>
      <c r="R591" s="17">
        <v>-1683096</v>
      </c>
      <c r="S591" s="17">
        <v>0</v>
      </c>
      <c r="T591" s="17">
        <v>-954710</v>
      </c>
      <c r="U591" s="17">
        <f t="shared" si="19"/>
        <v>-728386</v>
      </c>
      <c r="V591" s="17">
        <f t="shared" si="18"/>
        <v>-728386</v>
      </c>
      <c r="W591" s="17">
        <v>-795402</v>
      </c>
      <c r="X591" s="11">
        <v>0.90216726932062907</v>
      </c>
      <c r="Z591" s="27"/>
      <c r="AA591" s="27"/>
      <c r="AB591" s="27"/>
      <c r="AC591" s="27"/>
      <c r="AD591" s="27"/>
      <c r="AE591" s="27"/>
      <c r="AF591" s="27"/>
      <c r="AG591" s="27"/>
      <c r="AH591" s="28"/>
      <c r="AI591" s="29"/>
      <c r="AJ591" s="30"/>
    </row>
    <row r="592" spans="1:36" s="24" customFormat="1" x14ac:dyDescent="0.25">
      <c r="A592" s="1">
        <v>6004832</v>
      </c>
      <c r="B592" t="s">
        <v>775</v>
      </c>
      <c r="C592" t="s">
        <v>275</v>
      </c>
      <c r="D592" t="s">
        <v>30</v>
      </c>
      <c r="E592" s="1" t="s">
        <v>372</v>
      </c>
      <c r="F592" t="s">
        <v>27</v>
      </c>
      <c r="G592" s="19">
        <v>234</v>
      </c>
      <c r="H592" s="19">
        <v>65817</v>
      </c>
      <c r="I592" s="19">
        <v>81968</v>
      </c>
      <c r="J592" s="19">
        <v>6</v>
      </c>
      <c r="K592" s="19">
        <v>36</v>
      </c>
      <c r="L592" s="19">
        <v>36</v>
      </c>
      <c r="M592" s="19">
        <v>12</v>
      </c>
      <c r="N592" s="16">
        <v>43466</v>
      </c>
      <c r="O592" s="16">
        <v>43830</v>
      </c>
      <c r="P592" s="17">
        <v>14576000</v>
      </c>
      <c r="Q592" s="17">
        <v>17871866</v>
      </c>
      <c r="R592" s="17">
        <v>-325530</v>
      </c>
      <c r="S592" s="17">
        <v>0</v>
      </c>
      <c r="T592" s="17">
        <v>-989799</v>
      </c>
      <c r="U592" s="17">
        <f t="shared" si="19"/>
        <v>664269</v>
      </c>
      <c r="V592" s="17">
        <f t="shared" si="18"/>
        <v>664269</v>
      </c>
      <c r="W592" s="17">
        <v>1315493</v>
      </c>
      <c r="X592" s="11">
        <v>0.70214327386618358</v>
      </c>
      <c r="Z592" s="27"/>
      <c r="AA592" s="27"/>
      <c r="AB592" s="27"/>
      <c r="AC592" s="27"/>
      <c r="AD592" s="27"/>
      <c r="AE592" s="27"/>
      <c r="AF592" s="27"/>
      <c r="AG592" s="27"/>
      <c r="AH592" s="28"/>
      <c r="AI592" s="29"/>
      <c r="AJ592" s="30"/>
    </row>
    <row r="593" spans="1:36" s="24" customFormat="1" x14ac:dyDescent="0.25">
      <c r="A593" s="1">
        <v>6002265</v>
      </c>
      <c r="B593" t="s">
        <v>405</v>
      </c>
      <c r="C593" t="s">
        <v>397</v>
      </c>
      <c r="D593" t="s">
        <v>406</v>
      </c>
      <c r="E593" s="1" t="s">
        <v>219</v>
      </c>
      <c r="F593" t="s">
        <v>27</v>
      </c>
      <c r="G593" s="19">
        <v>303</v>
      </c>
      <c r="H593" s="19">
        <v>52275</v>
      </c>
      <c r="I593" s="19">
        <v>77539</v>
      </c>
      <c r="J593" s="19">
        <v>4</v>
      </c>
      <c r="K593" s="19">
        <v>41</v>
      </c>
      <c r="L593" s="19">
        <v>51</v>
      </c>
      <c r="M593" s="19">
        <v>16</v>
      </c>
      <c r="N593" s="16">
        <v>43466</v>
      </c>
      <c r="O593" s="16">
        <v>43830</v>
      </c>
      <c r="P593" s="17">
        <v>14485587</v>
      </c>
      <c r="Q593" s="17">
        <v>18448868</v>
      </c>
      <c r="R593" s="17">
        <v>-1659046</v>
      </c>
      <c r="S593" s="17">
        <v>0</v>
      </c>
      <c r="T593" s="17">
        <v>-1147350</v>
      </c>
      <c r="U593" s="17">
        <f t="shared" si="19"/>
        <v>-511696</v>
      </c>
      <c r="V593" s="17">
        <f t="shared" si="18"/>
        <v>-511696</v>
      </c>
      <c r="W593" s="17">
        <v>-687679</v>
      </c>
      <c r="X593" s="11">
        <v>0.77770554655184931</v>
      </c>
      <c r="Z593" s="27"/>
      <c r="AA593" s="27"/>
      <c r="AB593" s="27"/>
      <c r="AC593" s="27"/>
      <c r="AD593" s="27"/>
      <c r="AE593" s="27"/>
      <c r="AF593" s="27"/>
      <c r="AG593" s="27"/>
      <c r="AH593" s="28"/>
      <c r="AI593" s="29"/>
      <c r="AJ593" s="30"/>
    </row>
    <row r="594" spans="1:36" s="24" customFormat="1" x14ac:dyDescent="0.25">
      <c r="A594" s="1">
        <v>6016554</v>
      </c>
      <c r="B594" t="s">
        <v>1553</v>
      </c>
      <c r="C594" t="s">
        <v>275</v>
      </c>
      <c r="D594" t="s">
        <v>1554</v>
      </c>
      <c r="E594" s="1" t="s">
        <v>1555</v>
      </c>
      <c r="F594" t="s">
        <v>27</v>
      </c>
      <c r="G594" s="19">
        <v>150</v>
      </c>
      <c r="H594" s="19">
        <v>5600</v>
      </c>
      <c r="I594" s="19">
        <v>32415</v>
      </c>
      <c r="J594" s="19">
        <v>6</v>
      </c>
      <c r="K594" s="19">
        <v>72</v>
      </c>
      <c r="L594" s="19">
        <v>0</v>
      </c>
      <c r="M594" s="19">
        <v>0</v>
      </c>
      <c r="N594" s="16">
        <v>43466</v>
      </c>
      <c r="O594" s="16">
        <v>43830</v>
      </c>
      <c r="P594" s="17">
        <v>8164405</v>
      </c>
      <c r="Q594" s="17">
        <v>15189895</v>
      </c>
      <c r="R594" s="17">
        <v>-1709856</v>
      </c>
      <c r="S594" s="17">
        <v>0</v>
      </c>
      <c r="T594" s="17">
        <v>-1147135</v>
      </c>
      <c r="U594" s="17">
        <f t="shared" si="19"/>
        <v>-562721</v>
      </c>
      <c r="V594" s="17">
        <f t="shared" si="18"/>
        <v>-562721</v>
      </c>
      <c r="W594" s="17">
        <v>-835168</v>
      </c>
      <c r="X594" s="11">
        <v>1.0992945691012075</v>
      </c>
      <c r="Z594" s="27"/>
      <c r="AA594" s="27"/>
      <c r="AB594" s="27"/>
      <c r="AC594" s="27"/>
      <c r="AD594" s="27"/>
      <c r="AE594" s="27"/>
      <c r="AF594" s="27"/>
      <c r="AG594" s="27"/>
      <c r="AH594" s="28"/>
      <c r="AI594" s="29"/>
      <c r="AJ594" s="30"/>
    </row>
    <row r="595" spans="1:36" s="24" customFormat="1" x14ac:dyDescent="0.25">
      <c r="A595" s="1">
        <v>6002463</v>
      </c>
      <c r="B595" t="s">
        <v>423</v>
      </c>
      <c r="C595" t="s">
        <v>397</v>
      </c>
      <c r="D595" t="s">
        <v>424</v>
      </c>
      <c r="E595" s="1" t="s">
        <v>425</v>
      </c>
      <c r="F595" t="s">
        <v>170</v>
      </c>
      <c r="G595" s="19">
        <v>214</v>
      </c>
      <c r="H595" s="19">
        <v>40085</v>
      </c>
      <c r="I595" s="19">
        <v>61390</v>
      </c>
      <c r="J595" s="19">
        <v>4</v>
      </c>
      <c r="K595" s="19">
        <v>29</v>
      </c>
      <c r="L595" s="19">
        <v>48</v>
      </c>
      <c r="M595" s="19">
        <v>2</v>
      </c>
      <c r="N595" s="16">
        <v>43466</v>
      </c>
      <c r="O595" s="16">
        <v>43830</v>
      </c>
      <c r="P595" s="17">
        <v>12054852</v>
      </c>
      <c r="Q595" s="17">
        <v>15073493</v>
      </c>
      <c r="R595" s="17">
        <v>-1829783</v>
      </c>
      <c r="S595" s="17">
        <v>0</v>
      </c>
      <c r="T595" s="17">
        <v>-875613</v>
      </c>
      <c r="U595" s="17">
        <f t="shared" si="19"/>
        <v>-954170</v>
      </c>
      <c r="V595" s="17">
        <f t="shared" si="18"/>
        <v>-954170</v>
      </c>
      <c r="W595" s="17">
        <v>-990552</v>
      </c>
      <c r="X595" s="11">
        <v>0.95667870036101088</v>
      </c>
      <c r="Z595" s="27"/>
      <c r="AA595" s="27"/>
      <c r="AB595" s="27"/>
      <c r="AC595" s="27"/>
      <c r="AD595" s="27"/>
      <c r="AE595" s="27"/>
      <c r="AF595" s="27"/>
      <c r="AG595" s="27"/>
      <c r="AH595" s="28"/>
      <c r="AI595" s="29"/>
      <c r="AJ595" s="30"/>
    </row>
    <row r="596" spans="1:36" s="24" customFormat="1" x14ac:dyDescent="0.25">
      <c r="A596" s="1">
        <v>6004733</v>
      </c>
      <c r="B596" t="s">
        <v>761</v>
      </c>
      <c r="C596" t="s">
        <v>275</v>
      </c>
      <c r="D596" t="s">
        <v>30</v>
      </c>
      <c r="E596" s="1" t="s">
        <v>762</v>
      </c>
      <c r="F596" t="s">
        <v>27</v>
      </c>
      <c r="G596" s="19">
        <v>248</v>
      </c>
      <c r="H596" s="19">
        <v>57310</v>
      </c>
      <c r="I596" s="19">
        <v>81871</v>
      </c>
      <c r="J596" s="19">
        <v>10</v>
      </c>
      <c r="K596" s="19">
        <v>119</v>
      </c>
      <c r="L596" s="19">
        <v>0</v>
      </c>
      <c r="M596" s="19">
        <v>0</v>
      </c>
      <c r="N596" s="16">
        <v>43466</v>
      </c>
      <c r="O596" s="16">
        <v>43830</v>
      </c>
      <c r="P596" s="17">
        <v>16398752</v>
      </c>
      <c r="Q596" s="17">
        <v>22784902</v>
      </c>
      <c r="R596" s="17">
        <v>-1150182</v>
      </c>
      <c r="S596" s="17">
        <v>0</v>
      </c>
      <c r="T596" s="17">
        <v>-1294213</v>
      </c>
      <c r="U596" s="17">
        <f t="shared" si="19"/>
        <v>144031</v>
      </c>
      <c r="V596" s="17">
        <f t="shared" si="18"/>
        <v>144031</v>
      </c>
      <c r="W596" s="17">
        <v>111489</v>
      </c>
      <c r="X596" s="11">
        <v>1.1155475483274091</v>
      </c>
      <c r="Z596" s="27"/>
      <c r="AA596" s="27"/>
      <c r="AB596" s="27"/>
      <c r="AC596" s="27"/>
      <c r="AD596" s="27"/>
      <c r="AE596" s="27"/>
      <c r="AF596" s="27"/>
      <c r="AG596" s="27"/>
      <c r="AH596" s="28"/>
      <c r="AI596" s="29"/>
      <c r="AJ596" s="30"/>
    </row>
    <row r="597" spans="1:36" s="24" customFormat="1" x14ac:dyDescent="0.25">
      <c r="A597" s="1">
        <v>6003958</v>
      </c>
      <c r="B597" t="s">
        <v>665</v>
      </c>
      <c r="C597" t="s">
        <v>275</v>
      </c>
      <c r="D597" t="s">
        <v>30</v>
      </c>
      <c r="E597" s="1" t="s">
        <v>666</v>
      </c>
      <c r="F597" t="s">
        <v>27</v>
      </c>
      <c r="G597" s="19">
        <v>294</v>
      </c>
      <c r="H597" s="19">
        <v>69753</v>
      </c>
      <c r="I597" s="19">
        <v>89781</v>
      </c>
      <c r="J597" s="19">
        <v>10</v>
      </c>
      <c r="K597" s="19">
        <v>100</v>
      </c>
      <c r="L597" s="19">
        <v>16</v>
      </c>
      <c r="M597" s="19">
        <v>9</v>
      </c>
      <c r="N597" s="16">
        <v>43466</v>
      </c>
      <c r="O597" s="16">
        <v>43830</v>
      </c>
      <c r="P597" s="17">
        <v>16490915</v>
      </c>
      <c r="Q597" s="17">
        <v>19665639</v>
      </c>
      <c r="R597" s="17">
        <v>-210602</v>
      </c>
      <c r="S597" s="17">
        <v>0</v>
      </c>
      <c r="T597" s="17">
        <v>-1116099</v>
      </c>
      <c r="U597" s="17">
        <f t="shared" si="19"/>
        <v>905497</v>
      </c>
      <c r="V597" s="17">
        <f t="shared" si="18"/>
        <v>905497</v>
      </c>
      <c r="W597" s="17">
        <v>855081</v>
      </c>
      <c r="X597" s="11">
        <v>0.81032860505359017</v>
      </c>
      <c r="Z597" s="27"/>
      <c r="AA597" s="27"/>
      <c r="AB597" s="27"/>
      <c r="AC597" s="27"/>
      <c r="AD597" s="27"/>
      <c r="AE597" s="27"/>
      <c r="AF597" s="27"/>
      <c r="AG597" s="27"/>
      <c r="AH597" s="28"/>
      <c r="AI597" s="29"/>
      <c r="AJ597" s="30"/>
    </row>
    <row r="598" spans="1:36" s="24" customFormat="1" x14ac:dyDescent="0.25">
      <c r="A598" s="1">
        <v>6002174</v>
      </c>
      <c r="B598" t="s">
        <v>396</v>
      </c>
      <c r="C598" t="s">
        <v>397</v>
      </c>
      <c r="D598" t="s">
        <v>130</v>
      </c>
      <c r="E598" s="1" t="s">
        <v>398</v>
      </c>
      <c r="F598" t="s">
        <v>83</v>
      </c>
      <c r="G598" s="19">
        <v>203</v>
      </c>
      <c r="H598" s="19">
        <v>36514</v>
      </c>
      <c r="I598" s="19">
        <v>53589</v>
      </c>
      <c r="J598" s="19">
        <v>8</v>
      </c>
      <c r="K598" s="19">
        <v>80</v>
      </c>
      <c r="L598" s="19">
        <v>5</v>
      </c>
      <c r="M598" s="19">
        <v>5</v>
      </c>
      <c r="N598" s="16">
        <v>43466</v>
      </c>
      <c r="O598" s="16">
        <v>43830</v>
      </c>
      <c r="P598" s="17">
        <v>9408178</v>
      </c>
      <c r="Q598" s="17">
        <v>13633160</v>
      </c>
      <c r="R598" s="17">
        <v>-1421247</v>
      </c>
      <c r="S598" s="17">
        <v>0</v>
      </c>
      <c r="T598" s="17">
        <v>-745179</v>
      </c>
      <c r="U598" s="17">
        <f t="shared" si="19"/>
        <v>-676068</v>
      </c>
      <c r="V598" s="17">
        <f t="shared" si="18"/>
        <v>-676068</v>
      </c>
      <c r="W598" s="17">
        <v>-803079</v>
      </c>
      <c r="X598" s="11">
        <v>1.0920724986106378</v>
      </c>
      <c r="Z598" s="27"/>
      <c r="AA598" s="27"/>
      <c r="AB598" s="27"/>
      <c r="AC598" s="27"/>
      <c r="AD598" s="27"/>
      <c r="AE598" s="27"/>
      <c r="AF598" s="27"/>
      <c r="AG598" s="27"/>
      <c r="AH598" s="28"/>
      <c r="AI598" s="29"/>
      <c r="AJ598" s="30"/>
    </row>
    <row r="599" spans="1:36" s="24" customFormat="1" x14ac:dyDescent="0.25">
      <c r="A599" s="1">
        <v>6014823</v>
      </c>
      <c r="B599" t="s">
        <v>1503</v>
      </c>
      <c r="C599" t="s">
        <v>275</v>
      </c>
      <c r="D599" t="s">
        <v>30</v>
      </c>
      <c r="E599" s="1" t="s">
        <v>1302</v>
      </c>
      <c r="F599" t="s">
        <v>27</v>
      </c>
      <c r="G599" s="19">
        <v>248</v>
      </c>
      <c r="H599" s="19">
        <v>49991</v>
      </c>
      <c r="I599" s="19">
        <v>80281</v>
      </c>
      <c r="J599" s="19">
        <v>12</v>
      </c>
      <c r="K599" s="19">
        <v>104</v>
      </c>
      <c r="L599" s="19">
        <v>0</v>
      </c>
      <c r="M599" s="19">
        <v>7</v>
      </c>
      <c r="N599" s="16">
        <v>43466</v>
      </c>
      <c r="O599" s="16">
        <v>43830</v>
      </c>
      <c r="P599" s="17">
        <v>16406311</v>
      </c>
      <c r="Q599" s="17">
        <v>21685359</v>
      </c>
      <c r="R599" s="17">
        <v>-150783</v>
      </c>
      <c r="S599" s="17">
        <v>0</v>
      </c>
      <c r="T599" s="17">
        <v>-1387132</v>
      </c>
      <c r="U599" s="17">
        <f t="shared" si="19"/>
        <v>1236349</v>
      </c>
      <c r="V599" s="17">
        <f t="shared" si="18"/>
        <v>1236349</v>
      </c>
      <c r="W599" s="17">
        <v>1302205</v>
      </c>
      <c r="X599" s="11">
        <v>0.77525861728032364</v>
      </c>
      <c r="Z599" s="27"/>
      <c r="AA599" s="27"/>
      <c r="AB599" s="27"/>
      <c r="AC599" s="27"/>
      <c r="AD599" s="27"/>
      <c r="AE599" s="27"/>
      <c r="AF599" s="27"/>
      <c r="AG599" s="27"/>
      <c r="AH599" s="28"/>
      <c r="AI599" s="29"/>
      <c r="AJ599" s="30"/>
    </row>
    <row r="600" spans="1:36" s="24" customFormat="1" x14ac:dyDescent="0.25">
      <c r="A600" s="1">
        <v>6014252</v>
      </c>
      <c r="B600" t="s">
        <v>1469</v>
      </c>
      <c r="C600">
        <v>0</v>
      </c>
      <c r="D600" t="s">
        <v>73</v>
      </c>
      <c r="E600" s="1" t="s">
        <v>919</v>
      </c>
      <c r="F600" t="s">
        <v>22</v>
      </c>
      <c r="G600" s="19">
        <v>169</v>
      </c>
      <c r="H600" s="19">
        <v>13420</v>
      </c>
      <c r="I600" s="19">
        <v>45969</v>
      </c>
      <c r="J600" s="19">
        <v>47</v>
      </c>
      <c r="K600" s="19">
        <v>37</v>
      </c>
      <c r="L600" s="19">
        <v>16</v>
      </c>
      <c r="M600" s="19">
        <v>0</v>
      </c>
      <c r="N600" s="16">
        <v>43374</v>
      </c>
      <c r="O600" s="16">
        <v>43738</v>
      </c>
      <c r="P600" s="17">
        <v>10303077</v>
      </c>
      <c r="Q600" s="17">
        <v>11979855</v>
      </c>
      <c r="R600" s="17">
        <v>-2215111</v>
      </c>
      <c r="S600" s="17">
        <v>129024</v>
      </c>
      <c r="T600" s="17">
        <v>-218744</v>
      </c>
      <c r="U600" s="17">
        <f t="shared" si="19"/>
        <v>-1867343</v>
      </c>
      <c r="V600" s="17">
        <f t="shared" si="18"/>
        <v>-1867343</v>
      </c>
      <c r="W600" s="17">
        <v>-2362373</v>
      </c>
      <c r="X600" s="11">
        <v>1.2511347135888276</v>
      </c>
      <c r="Z600" s="27"/>
      <c r="AA600" s="27"/>
      <c r="AB600" s="27"/>
      <c r="AC600" s="27"/>
      <c r="AD600" s="27"/>
      <c r="AE600" s="27"/>
      <c r="AF600" s="27"/>
      <c r="AG600" s="27"/>
      <c r="AH600" s="28"/>
      <c r="AI600" s="29"/>
      <c r="AJ600" s="30"/>
    </row>
    <row r="601" spans="1:36" s="24" customFormat="1" x14ac:dyDescent="0.25">
      <c r="A601" s="1">
        <v>6009369</v>
      </c>
      <c r="B601" t="s">
        <v>1254</v>
      </c>
      <c r="C601" t="s">
        <v>1255</v>
      </c>
      <c r="D601" t="s">
        <v>890</v>
      </c>
      <c r="E601" s="1" t="s">
        <v>891</v>
      </c>
      <c r="F601" t="s">
        <v>147</v>
      </c>
      <c r="G601" s="19">
        <v>98</v>
      </c>
      <c r="H601" s="19">
        <v>10223</v>
      </c>
      <c r="I601" s="19">
        <v>24432</v>
      </c>
      <c r="J601" s="19">
        <v>2</v>
      </c>
      <c r="K601" s="19">
        <v>48</v>
      </c>
      <c r="L601" s="19">
        <v>0</v>
      </c>
      <c r="M601" s="19">
        <v>0</v>
      </c>
      <c r="N601" s="16">
        <v>43466</v>
      </c>
      <c r="O601" s="16">
        <v>43830</v>
      </c>
      <c r="P601" s="17">
        <v>3586690</v>
      </c>
      <c r="Q601" s="17">
        <v>4827159</v>
      </c>
      <c r="R601" s="17">
        <v>618610</v>
      </c>
      <c r="S601" s="17">
        <v>209221</v>
      </c>
      <c r="T601" s="17">
        <v>-127015</v>
      </c>
      <c r="U601" s="17">
        <f t="shared" si="19"/>
        <v>954846</v>
      </c>
      <c r="V601" s="17">
        <f t="shared" si="18"/>
        <v>954846</v>
      </c>
      <c r="W601" s="17">
        <v>289148.538399552</v>
      </c>
      <c r="X601" s="11">
        <v>0.84698775989530806</v>
      </c>
      <c r="Z601" s="27"/>
      <c r="AA601" s="27"/>
      <c r="AB601" s="27"/>
      <c r="AC601" s="27"/>
      <c r="AD601" s="27"/>
      <c r="AE601" s="27"/>
      <c r="AF601" s="27"/>
      <c r="AG601" s="27"/>
      <c r="AH601" s="28"/>
      <c r="AI601" s="29"/>
      <c r="AJ601" s="30"/>
    </row>
    <row r="602" spans="1:36" s="24" customFormat="1" x14ac:dyDescent="0.25">
      <c r="A602" s="1">
        <v>6005953</v>
      </c>
      <c r="B602" t="s">
        <v>889</v>
      </c>
      <c r="C602" t="s">
        <v>28</v>
      </c>
      <c r="D602" t="s">
        <v>890</v>
      </c>
      <c r="E602" s="1" t="s">
        <v>891</v>
      </c>
      <c r="F602" t="s">
        <v>147</v>
      </c>
      <c r="G602" s="19">
        <v>96</v>
      </c>
      <c r="H602" s="19">
        <v>14076</v>
      </c>
      <c r="I602" s="19">
        <v>20335</v>
      </c>
      <c r="J602" s="19">
        <v>4</v>
      </c>
      <c r="K602" s="19">
        <v>46</v>
      </c>
      <c r="L602" s="19">
        <v>0</v>
      </c>
      <c r="M602" s="19">
        <v>0</v>
      </c>
      <c r="N602" s="16">
        <v>43101</v>
      </c>
      <c r="O602" s="16">
        <v>43465</v>
      </c>
      <c r="P602" s="17">
        <v>2470779</v>
      </c>
      <c r="Q602" s="17">
        <v>3373408</v>
      </c>
      <c r="R602" s="17">
        <v>14076</v>
      </c>
      <c r="S602" s="17">
        <v>14076</v>
      </c>
      <c r="T602" s="17">
        <v>-67121</v>
      </c>
      <c r="U602" s="17">
        <f t="shared" si="19"/>
        <v>95273</v>
      </c>
      <c r="V602" s="17">
        <f t="shared" si="18"/>
        <v>95273</v>
      </c>
      <c r="W602" s="17">
        <v>-417712.58196721319</v>
      </c>
      <c r="X602" s="11">
        <v>0.70815568340256507</v>
      </c>
      <c r="Z602" s="27"/>
      <c r="AA602" s="27"/>
      <c r="AB602" s="27"/>
      <c r="AC602" s="27"/>
      <c r="AD602" s="27"/>
      <c r="AE602" s="27"/>
      <c r="AF602" s="27"/>
      <c r="AG602" s="27"/>
      <c r="AH602" s="28"/>
      <c r="AI602" s="29"/>
      <c r="AJ602" s="30"/>
    </row>
    <row r="603" spans="1:36" s="24" customFormat="1" x14ac:dyDescent="0.25">
      <c r="A603" s="1">
        <v>6009377</v>
      </c>
      <c r="B603" t="s">
        <v>1256</v>
      </c>
      <c r="C603" t="s">
        <v>28</v>
      </c>
      <c r="D603" t="s">
        <v>977</v>
      </c>
      <c r="E603" s="1" t="s">
        <v>1257</v>
      </c>
      <c r="F603" t="s">
        <v>234</v>
      </c>
      <c r="G603" s="19">
        <v>115</v>
      </c>
      <c r="H603" s="19">
        <v>23681</v>
      </c>
      <c r="I603" s="19">
        <v>31072</v>
      </c>
      <c r="J603" s="19">
        <v>0</v>
      </c>
      <c r="K603" s="19">
        <v>50</v>
      </c>
      <c r="L603" s="19">
        <v>1</v>
      </c>
      <c r="M603" s="19">
        <v>3</v>
      </c>
      <c r="N603" s="16">
        <v>43101</v>
      </c>
      <c r="O603" s="16">
        <v>43465</v>
      </c>
      <c r="P603" s="17">
        <v>5772726</v>
      </c>
      <c r="Q603" s="17">
        <v>6019281</v>
      </c>
      <c r="R603" s="17">
        <v>23681</v>
      </c>
      <c r="S603" s="17">
        <v>23681</v>
      </c>
      <c r="T603" s="17">
        <v>-438088</v>
      </c>
      <c r="U603" s="17">
        <f t="shared" si="19"/>
        <v>485450</v>
      </c>
      <c r="V603" s="17">
        <f t="shared" si="18"/>
        <v>485450</v>
      </c>
      <c r="W603" s="17">
        <v>-768372</v>
      </c>
      <c r="X603" s="11">
        <v>1.034073565878177</v>
      </c>
      <c r="Z603" s="27"/>
      <c r="AA603" s="27"/>
      <c r="AB603" s="27"/>
      <c r="AC603" s="27"/>
      <c r="AD603" s="27"/>
      <c r="AE603" s="27"/>
      <c r="AF603" s="27"/>
      <c r="AG603" s="27"/>
      <c r="AH603" s="28"/>
      <c r="AI603" s="29"/>
      <c r="AJ603" s="30"/>
    </row>
    <row r="604" spans="1:36" s="24" customFormat="1" x14ac:dyDescent="0.25">
      <c r="A604" s="1">
        <v>6009393</v>
      </c>
      <c r="B604" t="s">
        <v>1258</v>
      </c>
      <c r="C604" t="s">
        <v>28</v>
      </c>
      <c r="D604" t="s">
        <v>1259</v>
      </c>
      <c r="E604" s="1" t="s">
        <v>1260</v>
      </c>
      <c r="F604" t="s">
        <v>1108</v>
      </c>
      <c r="G604" s="19">
        <v>83</v>
      </c>
      <c r="H604" s="19">
        <v>10585</v>
      </c>
      <c r="I604" s="19">
        <v>21231</v>
      </c>
      <c r="J604" s="19">
        <v>4</v>
      </c>
      <c r="K604" s="19">
        <v>34</v>
      </c>
      <c r="L604" s="19">
        <v>1</v>
      </c>
      <c r="M604" s="19">
        <v>2</v>
      </c>
      <c r="N604" s="16">
        <v>43466</v>
      </c>
      <c r="O604" s="16">
        <v>43830</v>
      </c>
      <c r="P604" s="17">
        <v>2958961</v>
      </c>
      <c r="Q604" s="17">
        <v>3207903</v>
      </c>
      <c r="R604" s="17">
        <v>96035</v>
      </c>
      <c r="S604" s="17">
        <v>74000</v>
      </c>
      <c r="T604" s="17">
        <v>29922</v>
      </c>
      <c r="U604" s="17">
        <f t="shared" si="19"/>
        <v>140113</v>
      </c>
      <c r="V604" s="17">
        <f t="shared" si="18"/>
        <v>140113</v>
      </c>
      <c r="W604" s="17">
        <v>-4732.0294897006825</v>
      </c>
      <c r="X604" s="11">
        <v>1.0803429061294472</v>
      </c>
      <c r="Z604" s="27"/>
      <c r="AA604" s="27"/>
      <c r="AB604" s="27"/>
      <c r="AC604" s="27"/>
      <c r="AD604" s="27"/>
      <c r="AE604" s="27"/>
      <c r="AF604" s="27"/>
      <c r="AG604" s="27"/>
      <c r="AH604" s="28"/>
      <c r="AI604" s="29"/>
      <c r="AJ604" s="30"/>
    </row>
    <row r="605" spans="1:36" s="24" customFormat="1" x14ac:dyDescent="0.25">
      <c r="A605" s="1">
        <v>6010052</v>
      </c>
      <c r="B605" t="s">
        <v>1329</v>
      </c>
      <c r="C605" t="s">
        <v>1330</v>
      </c>
      <c r="D605" t="s">
        <v>1331</v>
      </c>
      <c r="E605" s="1" t="s">
        <v>16</v>
      </c>
      <c r="F605" t="s">
        <v>17</v>
      </c>
      <c r="G605" s="19">
        <v>224</v>
      </c>
      <c r="H605" s="19">
        <v>11020</v>
      </c>
      <c r="I605" s="19">
        <v>44568</v>
      </c>
      <c r="J605" s="19">
        <v>14</v>
      </c>
      <c r="K605" s="19">
        <v>91</v>
      </c>
      <c r="L605" s="19">
        <v>8</v>
      </c>
      <c r="M605" s="19">
        <v>1</v>
      </c>
      <c r="N605" s="16">
        <v>43466</v>
      </c>
      <c r="O605" s="16">
        <v>43830</v>
      </c>
      <c r="P605" s="17">
        <v>7748118</v>
      </c>
      <c r="Q605" s="17">
        <v>10505250</v>
      </c>
      <c r="R605" s="17">
        <v>-113551</v>
      </c>
      <c r="S605" s="17">
        <v>16674</v>
      </c>
      <c r="T605" s="17">
        <v>-355732</v>
      </c>
      <c r="U605" s="17">
        <f t="shared" si="19"/>
        <v>258855</v>
      </c>
      <c r="V605" s="17">
        <f t="shared" si="18"/>
        <v>258855</v>
      </c>
      <c r="W605" s="17">
        <v>-626302.78598396108</v>
      </c>
      <c r="X605" s="11">
        <v>1.043145156497034</v>
      </c>
      <c r="Z605" s="27"/>
      <c r="AA605" s="27"/>
      <c r="AB605" s="27"/>
      <c r="AC605" s="27"/>
      <c r="AD605" s="27"/>
      <c r="AE605" s="27"/>
      <c r="AF605" s="27"/>
      <c r="AG605" s="27"/>
      <c r="AH605" s="28"/>
      <c r="AI605" s="29"/>
      <c r="AJ605" s="30"/>
    </row>
    <row r="606" spans="1:36" s="24" customFormat="1" x14ac:dyDescent="0.25">
      <c r="A606" s="1">
        <v>6007330</v>
      </c>
      <c r="B606" t="s">
        <v>1062</v>
      </c>
      <c r="C606" t="s">
        <v>51</v>
      </c>
      <c r="D606" t="s">
        <v>663</v>
      </c>
      <c r="E606" s="1" t="s">
        <v>664</v>
      </c>
      <c r="F606" t="s">
        <v>108</v>
      </c>
      <c r="G606" s="19">
        <v>202</v>
      </c>
      <c r="H606" s="19">
        <v>22508</v>
      </c>
      <c r="I606" s="19">
        <v>25121</v>
      </c>
      <c r="J606" s="19">
        <v>2</v>
      </c>
      <c r="K606" s="19">
        <v>40</v>
      </c>
      <c r="L606" s="19">
        <v>40</v>
      </c>
      <c r="M606" s="19">
        <v>0</v>
      </c>
      <c r="N606" s="16">
        <v>43466</v>
      </c>
      <c r="O606" s="16">
        <v>43830</v>
      </c>
      <c r="P606" s="17">
        <v>3646796</v>
      </c>
      <c r="Q606" s="17">
        <v>4359754</v>
      </c>
      <c r="R606" s="17">
        <v>-557041</v>
      </c>
      <c r="S606" s="17">
        <v>0</v>
      </c>
      <c r="T606" s="17">
        <v>-304269</v>
      </c>
      <c r="U606" s="17">
        <f t="shared" si="19"/>
        <v>-252772</v>
      </c>
      <c r="V606" s="17">
        <f t="shared" si="18"/>
        <v>-252772</v>
      </c>
      <c r="W606" s="17">
        <v>-295331</v>
      </c>
      <c r="X606" s="11">
        <v>0.69798664103979136</v>
      </c>
      <c r="Z606" s="27"/>
      <c r="AA606" s="27"/>
      <c r="AB606" s="27"/>
      <c r="AC606" s="27"/>
      <c r="AD606" s="27"/>
      <c r="AE606" s="27"/>
      <c r="AF606" s="27"/>
      <c r="AG606" s="27"/>
      <c r="AH606" s="28"/>
      <c r="AI606" s="29"/>
      <c r="AJ606" s="30"/>
    </row>
    <row r="607" spans="1:36" s="24" customFormat="1" x14ac:dyDescent="0.25">
      <c r="A607" s="1">
        <v>6003750</v>
      </c>
      <c r="B607" t="s">
        <v>639</v>
      </c>
      <c r="C607" t="s">
        <v>72</v>
      </c>
      <c r="D607" t="s">
        <v>640</v>
      </c>
      <c r="E607" s="1" t="s">
        <v>641</v>
      </c>
      <c r="F607" t="s">
        <v>628</v>
      </c>
      <c r="G607" s="19">
        <v>110</v>
      </c>
      <c r="H607" s="19">
        <v>19324</v>
      </c>
      <c r="I607" s="19">
        <v>25788</v>
      </c>
      <c r="J607" s="19">
        <v>4</v>
      </c>
      <c r="K607" s="19">
        <v>53</v>
      </c>
      <c r="L607" s="19">
        <v>0</v>
      </c>
      <c r="M607" s="19">
        <v>0</v>
      </c>
      <c r="N607" s="16">
        <v>43466</v>
      </c>
      <c r="O607" s="16">
        <v>43830</v>
      </c>
      <c r="P607" s="17">
        <v>3526910</v>
      </c>
      <c r="Q607" s="17">
        <v>5674570</v>
      </c>
      <c r="R607" s="17">
        <v>203025</v>
      </c>
      <c r="S607" s="17">
        <v>1341</v>
      </c>
      <c r="T607" s="17">
        <v>-286540</v>
      </c>
      <c r="U607" s="17">
        <f t="shared" si="19"/>
        <v>490906</v>
      </c>
      <c r="V607" s="17">
        <f t="shared" si="18"/>
        <v>490906</v>
      </c>
      <c r="W607" s="17">
        <v>479537</v>
      </c>
      <c r="X607" s="11">
        <v>0.78520218118138652</v>
      </c>
      <c r="Z607" s="27"/>
      <c r="AA607" s="27"/>
      <c r="AB607" s="27"/>
      <c r="AC607" s="27"/>
      <c r="AD607" s="27"/>
      <c r="AE607" s="27"/>
      <c r="AF607" s="27"/>
      <c r="AG607" s="27"/>
      <c r="AH607" s="28"/>
      <c r="AI607" s="29"/>
      <c r="AJ607" s="30"/>
    </row>
    <row r="608" spans="1:36" s="24" customFormat="1" x14ac:dyDescent="0.25">
      <c r="A608" s="1">
        <v>6009427</v>
      </c>
      <c r="B608" t="s">
        <v>1264</v>
      </c>
      <c r="C608" t="s">
        <v>51</v>
      </c>
      <c r="D608" t="s">
        <v>1265</v>
      </c>
      <c r="E608" s="1" t="s">
        <v>1266</v>
      </c>
      <c r="F608" t="s">
        <v>1267</v>
      </c>
      <c r="G608" s="19">
        <v>136</v>
      </c>
      <c r="H608" s="19">
        <v>18078</v>
      </c>
      <c r="I608" s="19">
        <v>25631</v>
      </c>
      <c r="J608" s="19">
        <v>0</v>
      </c>
      <c r="K608" s="19">
        <v>68</v>
      </c>
      <c r="L608" s="19">
        <v>0</v>
      </c>
      <c r="M608" s="19">
        <v>0</v>
      </c>
      <c r="N608" s="16">
        <v>43466</v>
      </c>
      <c r="O608" s="16">
        <v>43830</v>
      </c>
      <c r="P608" s="17">
        <v>3700475</v>
      </c>
      <c r="Q608" s="17">
        <v>4244042</v>
      </c>
      <c r="R608" s="17">
        <v>-154960</v>
      </c>
      <c r="S608" s="17">
        <v>0</v>
      </c>
      <c r="T608" s="17">
        <v>-118086</v>
      </c>
      <c r="U608" s="17">
        <f t="shared" si="19"/>
        <v>-36874</v>
      </c>
      <c r="V608" s="17">
        <f t="shared" si="18"/>
        <v>-36874</v>
      </c>
      <c r="W608" s="17">
        <v>-63578</v>
      </c>
      <c r="X608" s="11">
        <v>0.91365286185539463</v>
      </c>
      <c r="Z608" s="27"/>
      <c r="AA608" s="27"/>
      <c r="AB608" s="27"/>
      <c r="AC608" s="27"/>
      <c r="AD608" s="27"/>
      <c r="AE608" s="27"/>
      <c r="AF608" s="27"/>
      <c r="AG608" s="27"/>
      <c r="AH608" s="28"/>
      <c r="AI608" s="29"/>
      <c r="AJ608" s="30"/>
    </row>
    <row r="609" spans="1:36" s="24" customFormat="1" x14ac:dyDescent="0.25">
      <c r="A609" s="1">
        <v>6003263</v>
      </c>
      <c r="B609" t="s">
        <v>554</v>
      </c>
      <c r="C609" t="s">
        <v>271</v>
      </c>
      <c r="D609" t="s">
        <v>555</v>
      </c>
      <c r="E609" s="1" t="s">
        <v>556</v>
      </c>
      <c r="F609" t="s">
        <v>83</v>
      </c>
      <c r="G609" s="19">
        <v>206</v>
      </c>
      <c r="H609" s="19">
        <v>46023</v>
      </c>
      <c r="I609" s="19">
        <v>64193</v>
      </c>
      <c r="J609" s="19">
        <v>0</v>
      </c>
      <c r="K609" s="19">
        <v>48</v>
      </c>
      <c r="L609" s="19">
        <v>30</v>
      </c>
      <c r="M609" s="19">
        <v>5</v>
      </c>
      <c r="N609" s="16">
        <v>43466</v>
      </c>
      <c r="O609" s="16">
        <v>43830</v>
      </c>
      <c r="P609" s="17">
        <v>12983688</v>
      </c>
      <c r="Q609" s="17">
        <v>13710884</v>
      </c>
      <c r="R609" s="17">
        <v>-237336</v>
      </c>
      <c r="S609" s="17">
        <v>264683</v>
      </c>
      <c r="T609" s="17">
        <v>-329294</v>
      </c>
      <c r="U609" s="17">
        <f t="shared" si="19"/>
        <v>356641</v>
      </c>
      <c r="V609" s="17">
        <f t="shared" si="18"/>
        <v>356641</v>
      </c>
      <c r="W609" s="17">
        <v>43069</v>
      </c>
      <c r="X609" s="11">
        <v>0.82861123611063026</v>
      </c>
      <c r="Z609" s="27"/>
      <c r="AA609" s="27"/>
      <c r="AB609" s="27"/>
      <c r="AC609" s="27"/>
      <c r="AD609" s="27"/>
      <c r="AE609" s="27"/>
      <c r="AF609" s="27"/>
      <c r="AG609" s="27"/>
      <c r="AH609" s="28"/>
      <c r="AI609" s="29"/>
      <c r="AJ609" s="30"/>
    </row>
    <row r="610" spans="1:36" s="24" customFormat="1" x14ac:dyDescent="0.25">
      <c r="A610" s="1">
        <v>6009443</v>
      </c>
      <c r="B610" t="s">
        <v>1271</v>
      </c>
      <c r="C610" t="s">
        <v>1037</v>
      </c>
      <c r="D610" t="s">
        <v>1272</v>
      </c>
      <c r="E610" s="1" t="s">
        <v>1273</v>
      </c>
      <c r="F610" t="s">
        <v>27</v>
      </c>
      <c r="G610" s="19">
        <v>84</v>
      </c>
      <c r="H610" s="19">
        <v>21701</v>
      </c>
      <c r="I610" s="19">
        <v>27943</v>
      </c>
      <c r="J610" s="19">
        <v>2</v>
      </c>
      <c r="K610" s="19">
        <v>41</v>
      </c>
      <c r="L610" s="19">
        <v>0</v>
      </c>
      <c r="M610" s="19">
        <v>0</v>
      </c>
      <c r="N610" s="16">
        <v>43466</v>
      </c>
      <c r="O610" s="16">
        <v>43830</v>
      </c>
      <c r="P610" s="17">
        <v>5164322</v>
      </c>
      <c r="Q610" s="17">
        <v>7943393</v>
      </c>
      <c r="R610" s="17">
        <v>181862</v>
      </c>
      <c r="S610" s="17">
        <v>17297</v>
      </c>
      <c r="T610" s="17">
        <v>-1014448</v>
      </c>
      <c r="U610" s="17">
        <f t="shared" si="19"/>
        <v>1213607</v>
      </c>
      <c r="V610" s="17">
        <f t="shared" si="18"/>
        <v>1213607</v>
      </c>
      <c r="W610" s="17">
        <v>1164653.2449494945</v>
      </c>
      <c r="X610" s="11">
        <v>1.0057642804125013</v>
      </c>
      <c r="Z610" s="27"/>
      <c r="AA610" s="27"/>
      <c r="AB610" s="27"/>
      <c r="AC610" s="27"/>
      <c r="AD610" s="27"/>
      <c r="AE610" s="27"/>
      <c r="AF610" s="27"/>
      <c r="AG610" s="27"/>
      <c r="AH610" s="28"/>
      <c r="AI610" s="29"/>
      <c r="AJ610" s="30"/>
    </row>
    <row r="611" spans="1:36" s="24" customFormat="1" x14ac:dyDescent="0.25">
      <c r="A611" s="1">
        <v>6002588</v>
      </c>
      <c r="B611" t="s">
        <v>438</v>
      </c>
      <c r="C611" t="s">
        <v>51</v>
      </c>
      <c r="D611" t="s">
        <v>439</v>
      </c>
      <c r="E611" s="1" t="s">
        <v>440</v>
      </c>
      <c r="F611" t="s">
        <v>380</v>
      </c>
      <c r="G611" s="19">
        <v>73</v>
      </c>
      <c r="H611" s="19">
        <v>6846</v>
      </c>
      <c r="I611" s="19">
        <v>15225</v>
      </c>
      <c r="J611" s="19">
        <v>4</v>
      </c>
      <c r="K611" s="19">
        <v>18</v>
      </c>
      <c r="L611" s="19">
        <v>11</v>
      </c>
      <c r="M611" s="19">
        <v>0</v>
      </c>
      <c r="N611" s="16">
        <v>43466</v>
      </c>
      <c r="O611" s="16">
        <v>43830</v>
      </c>
      <c r="P611" s="17">
        <v>2472098</v>
      </c>
      <c r="Q611" s="17">
        <v>2850344</v>
      </c>
      <c r="R611" s="17">
        <v>332257</v>
      </c>
      <c r="S611" s="17">
        <v>0</v>
      </c>
      <c r="T611" s="17">
        <v>-68758</v>
      </c>
      <c r="U611" s="17">
        <f t="shared" si="19"/>
        <v>401015</v>
      </c>
      <c r="V611" s="17">
        <f t="shared" si="18"/>
        <v>401015</v>
      </c>
      <c r="W611" s="17">
        <v>492122.59045478236</v>
      </c>
      <c r="X611" s="11">
        <v>1.1867868883375658</v>
      </c>
      <c r="Z611" s="27"/>
      <c r="AA611" s="27"/>
      <c r="AB611" s="27"/>
      <c r="AC611" s="27"/>
      <c r="AD611" s="27"/>
      <c r="AE611" s="27"/>
      <c r="AF611" s="27"/>
      <c r="AG611" s="27"/>
      <c r="AH611" s="28"/>
      <c r="AI611" s="29"/>
      <c r="AJ611" s="30"/>
    </row>
    <row r="612" spans="1:36" s="24" customFormat="1" x14ac:dyDescent="0.25">
      <c r="A612" s="1">
        <v>6004188</v>
      </c>
      <c r="B612" t="s">
        <v>688</v>
      </c>
      <c r="C612" t="s">
        <v>51</v>
      </c>
      <c r="D612" t="s">
        <v>689</v>
      </c>
      <c r="E612" s="1" t="s">
        <v>690</v>
      </c>
      <c r="F612" t="s">
        <v>691</v>
      </c>
      <c r="G612" s="19">
        <v>62</v>
      </c>
      <c r="H612" s="19">
        <v>11839</v>
      </c>
      <c r="I612" s="19">
        <v>15547</v>
      </c>
      <c r="J612" s="19">
        <v>2</v>
      </c>
      <c r="K612" s="19">
        <v>30</v>
      </c>
      <c r="L612" s="19">
        <v>0</v>
      </c>
      <c r="M612" s="19">
        <v>0</v>
      </c>
      <c r="N612" s="16">
        <v>43466</v>
      </c>
      <c r="O612" s="16">
        <v>43830</v>
      </c>
      <c r="P612" s="17">
        <v>2206883</v>
      </c>
      <c r="Q612" s="17">
        <v>2946871</v>
      </c>
      <c r="R612" s="17">
        <v>227256</v>
      </c>
      <c r="S612" s="17">
        <v>0</v>
      </c>
      <c r="T612" s="17">
        <v>-23559</v>
      </c>
      <c r="U612" s="17">
        <f t="shared" si="19"/>
        <v>250815</v>
      </c>
      <c r="V612" s="17">
        <f t="shared" si="18"/>
        <v>250815</v>
      </c>
      <c r="W612" s="17">
        <v>294349</v>
      </c>
      <c r="X612" s="11">
        <v>0.9535832274834446</v>
      </c>
      <c r="Z612" s="27"/>
      <c r="AA612" s="27"/>
      <c r="AB612" s="27"/>
      <c r="AC612" s="27"/>
      <c r="AD612" s="27"/>
      <c r="AE612" s="27"/>
      <c r="AF612" s="27"/>
      <c r="AG612" s="27"/>
      <c r="AH612" s="28"/>
      <c r="AI612" s="29"/>
      <c r="AJ612" s="30"/>
    </row>
    <row r="613" spans="1:36" s="24" customFormat="1" x14ac:dyDescent="0.25">
      <c r="A613" s="1">
        <v>6009484</v>
      </c>
      <c r="B613" t="s">
        <v>1274</v>
      </c>
      <c r="C613" t="s">
        <v>28</v>
      </c>
      <c r="D613" t="s">
        <v>435</v>
      </c>
      <c r="E613" s="1" t="s">
        <v>436</v>
      </c>
      <c r="F613" t="s">
        <v>326</v>
      </c>
      <c r="G613" s="19">
        <v>72</v>
      </c>
      <c r="H613" s="19" t="s">
        <v>1620</v>
      </c>
      <c r="I613" s="19" t="s">
        <v>1620</v>
      </c>
      <c r="J613" s="19">
        <v>2</v>
      </c>
      <c r="K613" s="19">
        <v>35</v>
      </c>
      <c r="L613" s="19">
        <v>0</v>
      </c>
      <c r="M613" s="19">
        <v>0</v>
      </c>
      <c r="N613" s="10" t="s">
        <v>1620</v>
      </c>
      <c r="O613" s="10" t="s">
        <v>1620</v>
      </c>
      <c r="P613" s="10" t="s">
        <v>1620</v>
      </c>
      <c r="Q613" s="10" t="s">
        <v>1620</v>
      </c>
      <c r="R613" s="10" t="s">
        <v>1620</v>
      </c>
      <c r="S613" s="10" t="s">
        <v>1620</v>
      </c>
      <c r="T613" s="10" t="s">
        <v>1620</v>
      </c>
      <c r="U613" s="10" t="s">
        <v>1620</v>
      </c>
      <c r="V613" s="10" t="s">
        <v>1620</v>
      </c>
      <c r="W613" s="17">
        <v>0</v>
      </c>
      <c r="X613" s="11" t="s">
        <v>1620</v>
      </c>
      <c r="Z613" s="27"/>
      <c r="AA613" s="27"/>
      <c r="AB613" s="27"/>
      <c r="AC613" s="27"/>
      <c r="AD613" s="27"/>
      <c r="AE613" s="27"/>
      <c r="AF613" s="27"/>
      <c r="AG613" s="27"/>
      <c r="AH613" s="28"/>
      <c r="AI613" s="29"/>
      <c r="AJ613" s="30"/>
    </row>
    <row r="614" spans="1:36" s="24" customFormat="1" x14ac:dyDescent="0.25">
      <c r="A614" s="1">
        <v>6009492</v>
      </c>
      <c r="B614" t="s">
        <v>1275</v>
      </c>
      <c r="C614" t="s">
        <v>522</v>
      </c>
      <c r="D614" t="s">
        <v>351</v>
      </c>
      <c r="E614" s="1" t="s">
        <v>352</v>
      </c>
      <c r="F614" t="s">
        <v>353</v>
      </c>
      <c r="G614" s="19">
        <v>0</v>
      </c>
      <c r="H614" s="19">
        <v>1095</v>
      </c>
      <c r="I614" s="19">
        <v>5335</v>
      </c>
      <c r="J614" s="19">
        <v>0</v>
      </c>
      <c r="K614" s="19">
        <v>11</v>
      </c>
      <c r="L614" s="19">
        <v>0</v>
      </c>
      <c r="M614" s="19">
        <v>0</v>
      </c>
      <c r="N614" s="16">
        <v>43466</v>
      </c>
      <c r="O614" s="16">
        <v>43830</v>
      </c>
      <c r="P614" s="17">
        <v>22010311</v>
      </c>
      <c r="Q614" s="17">
        <v>22725777</v>
      </c>
      <c r="R614" s="17">
        <v>761490</v>
      </c>
      <c r="S614" s="17">
        <v>0</v>
      </c>
      <c r="T614" s="17">
        <v>409</v>
      </c>
      <c r="U614" s="17">
        <f t="shared" si="19"/>
        <v>761081</v>
      </c>
      <c r="V614" s="17">
        <f t="shared" si="18"/>
        <v>761081</v>
      </c>
      <c r="W614" s="17">
        <v>761081</v>
      </c>
      <c r="X614" s="11">
        <v>2.0931590034481542</v>
      </c>
      <c r="Z614" s="27"/>
      <c r="AA614" s="27"/>
      <c r="AB614" s="27"/>
      <c r="AC614" s="27"/>
      <c r="AD614" s="27"/>
      <c r="AE614" s="27"/>
      <c r="AF614" s="27"/>
      <c r="AG614" s="27"/>
      <c r="AH614" s="28"/>
      <c r="AI614" s="29"/>
      <c r="AJ614" s="30"/>
    </row>
    <row r="615" spans="1:36" s="24" customFormat="1" x14ac:dyDescent="0.25">
      <c r="A615" s="1">
        <v>6013072</v>
      </c>
      <c r="B615" t="s">
        <v>1440</v>
      </c>
      <c r="C615" t="s">
        <v>28</v>
      </c>
      <c r="D615" t="s">
        <v>1441</v>
      </c>
      <c r="E615" s="1" t="s">
        <v>1442</v>
      </c>
      <c r="F615" t="s">
        <v>247</v>
      </c>
      <c r="G615" s="19">
        <v>98</v>
      </c>
      <c r="H615" s="19">
        <v>11298</v>
      </c>
      <c r="I615" s="19">
        <v>22428</v>
      </c>
      <c r="J615" s="19">
        <v>4</v>
      </c>
      <c r="K615" s="19">
        <v>47</v>
      </c>
      <c r="L615" s="19">
        <v>0</v>
      </c>
      <c r="M615" s="19">
        <v>0</v>
      </c>
      <c r="N615" s="16">
        <v>43466</v>
      </c>
      <c r="O615" s="16">
        <v>43830</v>
      </c>
      <c r="P615" s="17">
        <v>3475661</v>
      </c>
      <c r="Q615" s="17">
        <v>4385858</v>
      </c>
      <c r="R615" s="17">
        <v>-954957</v>
      </c>
      <c r="S615" s="17">
        <v>107974</v>
      </c>
      <c r="T615" s="17">
        <v>-637326</v>
      </c>
      <c r="U615" s="17">
        <f t="shared" si="19"/>
        <v>-209657</v>
      </c>
      <c r="V615" s="17">
        <f t="shared" si="18"/>
        <v>-209657</v>
      </c>
      <c r="W615" s="17">
        <v>-192134</v>
      </c>
      <c r="X615" s="11">
        <v>1.2242939040771315</v>
      </c>
      <c r="Z615" s="27"/>
      <c r="AA615" s="27"/>
      <c r="AB615" s="27"/>
      <c r="AC615" s="27"/>
      <c r="AD615" s="27"/>
      <c r="AE615" s="27"/>
      <c r="AF615" s="27"/>
      <c r="AG615" s="27"/>
      <c r="AH615" s="28"/>
      <c r="AI615" s="29"/>
      <c r="AJ615" s="30"/>
    </row>
    <row r="616" spans="1:36" s="24" customFormat="1" x14ac:dyDescent="0.25">
      <c r="A616" s="1">
        <v>6002711</v>
      </c>
      <c r="B616" t="s">
        <v>455</v>
      </c>
      <c r="C616" t="s">
        <v>456</v>
      </c>
      <c r="D616" t="s">
        <v>457</v>
      </c>
      <c r="E616" s="1" t="s">
        <v>458</v>
      </c>
      <c r="F616" t="s">
        <v>209</v>
      </c>
      <c r="G616" s="19">
        <v>122</v>
      </c>
      <c r="H616" s="19">
        <v>24136</v>
      </c>
      <c r="I616" s="19">
        <v>32089</v>
      </c>
      <c r="J616" s="19">
        <v>2</v>
      </c>
      <c r="K616" s="19">
        <v>44</v>
      </c>
      <c r="L616" s="19">
        <v>0</v>
      </c>
      <c r="M616" s="19">
        <v>8</v>
      </c>
      <c r="N616" s="16">
        <v>43466</v>
      </c>
      <c r="O616" s="16">
        <v>43830</v>
      </c>
      <c r="P616" s="17">
        <v>5152871</v>
      </c>
      <c r="Q616" s="17">
        <v>6170571</v>
      </c>
      <c r="R616" s="17">
        <v>-183750</v>
      </c>
      <c r="S616" s="17">
        <v>79907</v>
      </c>
      <c r="T616" s="17">
        <v>-295899</v>
      </c>
      <c r="U616" s="17">
        <f t="shared" si="19"/>
        <v>192056</v>
      </c>
      <c r="V616" s="17">
        <f t="shared" si="18"/>
        <v>192056</v>
      </c>
      <c r="W616" s="17">
        <v>74763</v>
      </c>
      <c r="X616" s="11">
        <v>0.88261083409653673</v>
      </c>
      <c r="Z616" s="27"/>
      <c r="AA616" s="27"/>
      <c r="AB616" s="27"/>
      <c r="AC616" s="27"/>
      <c r="AD616" s="27"/>
      <c r="AE616" s="27"/>
      <c r="AF616" s="27"/>
      <c r="AG616" s="27"/>
      <c r="AH616" s="28"/>
      <c r="AI616" s="29"/>
      <c r="AJ616" s="30"/>
    </row>
    <row r="617" spans="1:36" s="24" customFormat="1" x14ac:dyDescent="0.25">
      <c r="A617" s="1">
        <v>6001630</v>
      </c>
      <c r="B617" t="s">
        <v>327</v>
      </c>
      <c r="C617" t="s">
        <v>236</v>
      </c>
      <c r="D617" t="s">
        <v>328</v>
      </c>
      <c r="E617" s="1" t="s">
        <v>329</v>
      </c>
      <c r="F617" t="s">
        <v>295</v>
      </c>
      <c r="G617" s="19">
        <v>243</v>
      </c>
      <c r="H617" s="19">
        <v>28278</v>
      </c>
      <c r="I617" s="19">
        <v>38950</v>
      </c>
      <c r="J617" s="19">
        <v>9</v>
      </c>
      <c r="K617" s="19">
        <v>117</v>
      </c>
      <c r="L617" s="19">
        <v>0</v>
      </c>
      <c r="M617" s="19">
        <v>0</v>
      </c>
      <c r="N617" s="16">
        <v>43556</v>
      </c>
      <c r="O617" s="16">
        <v>43830</v>
      </c>
      <c r="P617" s="17">
        <v>7244969</v>
      </c>
      <c r="Q617" s="17">
        <v>7547705</v>
      </c>
      <c r="R617" s="17">
        <v>-3285763</v>
      </c>
      <c r="S617" s="17">
        <v>20382</v>
      </c>
      <c r="T617" s="17">
        <v>-520264</v>
      </c>
      <c r="U617" s="17">
        <f t="shared" si="19"/>
        <v>-2745117</v>
      </c>
      <c r="V617" s="17">
        <f t="shared" si="18"/>
        <v>-3643518.9272727272</v>
      </c>
      <c r="W617" s="17">
        <v>-3779544.4727272727</v>
      </c>
      <c r="X617" s="11">
        <v>1.304204810761743</v>
      </c>
      <c r="Z617" s="27"/>
      <c r="AA617" s="27"/>
      <c r="AB617" s="27"/>
      <c r="AC617" s="27"/>
      <c r="AD617" s="27"/>
      <c r="AE617" s="27"/>
      <c r="AF617" s="27"/>
      <c r="AG617" s="27"/>
      <c r="AH617" s="28"/>
      <c r="AI617" s="29"/>
      <c r="AJ617" s="30"/>
    </row>
    <row r="618" spans="1:36" s="24" customFormat="1" x14ac:dyDescent="0.25">
      <c r="A618" s="1">
        <v>6012165</v>
      </c>
      <c r="B618" t="s">
        <v>1400</v>
      </c>
      <c r="C618" t="s">
        <v>1394</v>
      </c>
      <c r="D618" t="s">
        <v>85</v>
      </c>
      <c r="E618" s="1" t="s">
        <v>86</v>
      </c>
      <c r="F618" t="s">
        <v>87</v>
      </c>
      <c r="G618" s="19">
        <v>120</v>
      </c>
      <c r="H618" s="19">
        <v>8524</v>
      </c>
      <c r="I618" s="19">
        <v>23383</v>
      </c>
      <c r="J618" s="19">
        <v>4</v>
      </c>
      <c r="K618" s="19">
        <v>58</v>
      </c>
      <c r="L618" s="19">
        <v>0</v>
      </c>
      <c r="M618" s="19">
        <v>0</v>
      </c>
      <c r="N618" s="16">
        <v>43282</v>
      </c>
      <c r="O618" s="16">
        <v>43646</v>
      </c>
      <c r="P618" s="17">
        <v>3879455</v>
      </c>
      <c r="Q618" s="17">
        <v>5543923</v>
      </c>
      <c r="R618" s="17">
        <v>-2378277</v>
      </c>
      <c r="S618" s="17">
        <v>0</v>
      </c>
      <c r="T618" s="17">
        <v>-1379505</v>
      </c>
      <c r="U618" s="17">
        <f t="shared" si="19"/>
        <v>-998772</v>
      </c>
      <c r="V618" s="17">
        <f t="shared" si="18"/>
        <v>-998772</v>
      </c>
      <c r="W618" s="17">
        <v>-1045519</v>
      </c>
      <c r="X618" s="11">
        <v>1.0219918233660574</v>
      </c>
      <c r="Z618" s="27"/>
      <c r="AA618" s="27"/>
      <c r="AB618" s="27"/>
      <c r="AC618" s="27"/>
      <c r="AD618" s="27"/>
      <c r="AE618" s="27"/>
      <c r="AF618" s="27"/>
      <c r="AG618" s="27"/>
      <c r="AH618" s="28"/>
      <c r="AI618" s="29"/>
      <c r="AJ618" s="30"/>
    </row>
    <row r="619" spans="1:36" s="24" customFormat="1" x14ac:dyDescent="0.25">
      <c r="A619" s="1">
        <v>6006134</v>
      </c>
      <c r="B619" t="s">
        <v>917</v>
      </c>
      <c r="C619" t="s">
        <v>28</v>
      </c>
      <c r="D619" t="s">
        <v>30</v>
      </c>
      <c r="E619" s="1" t="s">
        <v>31</v>
      </c>
      <c r="F619" t="s">
        <v>27</v>
      </c>
      <c r="G619" s="19">
        <v>310</v>
      </c>
      <c r="H619" s="19">
        <v>79001</v>
      </c>
      <c r="I619" s="19">
        <v>86008</v>
      </c>
      <c r="J619" s="19">
        <v>5</v>
      </c>
      <c r="K619" s="19">
        <v>105</v>
      </c>
      <c r="L619" s="19">
        <v>5</v>
      </c>
      <c r="M619" s="19">
        <v>20</v>
      </c>
      <c r="N619" s="16">
        <v>43466</v>
      </c>
      <c r="O619" s="16">
        <v>43830</v>
      </c>
      <c r="P619" s="17">
        <v>18108839</v>
      </c>
      <c r="Q619" s="17">
        <v>18112410</v>
      </c>
      <c r="R619" s="17">
        <v>-750277</v>
      </c>
      <c r="S619" s="17">
        <v>0</v>
      </c>
      <c r="T619" s="17">
        <v>-490837</v>
      </c>
      <c r="U619" s="17">
        <f t="shared" si="19"/>
        <v>-259440</v>
      </c>
      <c r="V619" s="17">
        <f t="shared" si="18"/>
        <v>-259440</v>
      </c>
      <c r="W619" s="17">
        <v>42607</v>
      </c>
      <c r="X619" s="11">
        <v>0.64774197084292451</v>
      </c>
      <c r="Z619" s="27"/>
      <c r="AA619" s="27"/>
      <c r="AB619" s="27"/>
      <c r="AC619" s="27"/>
      <c r="AD619" s="27"/>
      <c r="AE619" s="27"/>
      <c r="AF619" s="27"/>
      <c r="AG619" s="27"/>
      <c r="AH619" s="28"/>
      <c r="AI619" s="29"/>
      <c r="AJ619" s="30"/>
    </row>
    <row r="620" spans="1:36" s="24" customFormat="1" x14ac:dyDescent="0.25">
      <c r="A620" s="1">
        <v>6009260</v>
      </c>
      <c r="B620" t="s">
        <v>1244</v>
      </c>
      <c r="C620" t="s">
        <v>51</v>
      </c>
      <c r="D620" t="s">
        <v>523</v>
      </c>
      <c r="E620" s="1" t="s">
        <v>524</v>
      </c>
      <c r="F620" t="s">
        <v>525</v>
      </c>
      <c r="G620" s="19">
        <v>116</v>
      </c>
      <c r="H620" s="19">
        <v>15112</v>
      </c>
      <c r="I620" s="19">
        <v>17107</v>
      </c>
      <c r="J620" s="19">
        <v>2</v>
      </c>
      <c r="K620" s="19">
        <v>57</v>
      </c>
      <c r="L620" s="19">
        <v>0</v>
      </c>
      <c r="M620" s="19">
        <v>0</v>
      </c>
      <c r="N620" s="16">
        <v>43466</v>
      </c>
      <c r="O620" s="16">
        <v>43830</v>
      </c>
      <c r="P620" s="17">
        <v>2259192</v>
      </c>
      <c r="Q620" s="17">
        <v>2784829</v>
      </c>
      <c r="R620" s="17">
        <v>-234907</v>
      </c>
      <c r="S620" s="17">
        <v>0</v>
      </c>
      <c r="T620" s="17">
        <v>-56496</v>
      </c>
      <c r="U620" s="17">
        <f t="shared" si="19"/>
        <v>-178411</v>
      </c>
      <c r="V620" s="17">
        <f t="shared" si="18"/>
        <v>-178411</v>
      </c>
      <c r="W620" s="17">
        <v>-216323</v>
      </c>
      <c r="X620" s="11">
        <v>0.93836716810281862</v>
      </c>
      <c r="Z620" s="27"/>
      <c r="AA620" s="27"/>
      <c r="AB620" s="27"/>
      <c r="AC620" s="27"/>
      <c r="AD620" s="27"/>
      <c r="AE620" s="27"/>
      <c r="AF620" s="27"/>
      <c r="AG620" s="27"/>
      <c r="AH620" s="28"/>
      <c r="AI620" s="29"/>
      <c r="AJ620" s="30"/>
    </row>
    <row r="621" spans="1:36" s="24" customFormat="1" x14ac:dyDescent="0.25">
      <c r="A621" s="1">
        <v>6007934</v>
      </c>
      <c r="B621" t="s">
        <v>1127</v>
      </c>
      <c r="C621" t="s">
        <v>1059</v>
      </c>
      <c r="D621" t="s">
        <v>1128</v>
      </c>
      <c r="E621" s="1" t="s">
        <v>1129</v>
      </c>
      <c r="F621" t="s">
        <v>27</v>
      </c>
      <c r="G621" s="19">
        <v>111</v>
      </c>
      <c r="H621" s="19">
        <v>5831</v>
      </c>
      <c r="I621" s="19">
        <v>32358</v>
      </c>
      <c r="J621" s="19">
        <v>31</v>
      </c>
      <c r="K621" s="19">
        <v>40</v>
      </c>
      <c r="L621" s="19">
        <v>0</v>
      </c>
      <c r="M621" s="19">
        <v>0</v>
      </c>
      <c r="N621" s="16">
        <v>43466</v>
      </c>
      <c r="O621" s="16">
        <v>43830</v>
      </c>
      <c r="P621" s="17">
        <v>5973107</v>
      </c>
      <c r="Q621" s="17">
        <v>10868064</v>
      </c>
      <c r="R621" s="17">
        <v>-12087</v>
      </c>
      <c r="S621" s="17">
        <v>0</v>
      </c>
      <c r="T621" s="17">
        <v>-828002</v>
      </c>
      <c r="U621" s="17">
        <f t="shared" si="19"/>
        <v>815915</v>
      </c>
      <c r="V621" s="17">
        <f t="shared" si="18"/>
        <v>815915</v>
      </c>
      <c r="W621" s="17">
        <v>835712</v>
      </c>
      <c r="X621" s="11">
        <v>0.97636782534782807</v>
      </c>
      <c r="Z621" s="27"/>
      <c r="AA621" s="27"/>
      <c r="AB621" s="27"/>
      <c r="AC621" s="27"/>
      <c r="AD621" s="27"/>
      <c r="AE621" s="27"/>
      <c r="AF621" s="27"/>
      <c r="AG621" s="27"/>
      <c r="AH621" s="28"/>
      <c r="AI621" s="29"/>
      <c r="AJ621" s="30"/>
    </row>
    <row r="622" spans="1:36" s="24" customFormat="1" x14ac:dyDescent="0.25">
      <c r="A622" s="1">
        <v>6007868</v>
      </c>
      <c r="B622" t="s">
        <v>1115</v>
      </c>
      <c r="C622" t="s">
        <v>1059</v>
      </c>
      <c r="D622" t="s">
        <v>1116</v>
      </c>
      <c r="E622" s="1" t="s">
        <v>1117</v>
      </c>
      <c r="F622" t="s">
        <v>27</v>
      </c>
      <c r="G622" s="19">
        <v>171</v>
      </c>
      <c r="H622" s="19">
        <v>15841</v>
      </c>
      <c r="I622" s="19">
        <v>43575</v>
      </c>
      <c r="J622" s="19">
        <v>5</v>
      </c>
      <c r="K622" s="19">
        <v>83</v>
      </c>
      <c r="L622" s="19">
        <v>0</v>
      </c>
      <c r="M622" s="19">
        <v>0</v>
      </c>
      <c r="N622" s="16">
        <v>43466</v>
      </c>
      <c r="O622" s="16">
        <v>43830</v>
      </c>
      <c r="P622" s="17">
        <v>12399102</v>
      </c>
      <c r="Q622" s="17">
        <v>13540964</v>
      </c>
      <c r="R622" s="17">
        <v>-914402</v>
      </c>
      <c r="S622" s="17">
        <v>0</v>
      </c>
      <c r="T622" s="17">
        <v>-1624869</v>
      </c>
      <c r="U622" s="17">
        <f t="shared" si="19"/>
        <v>710467</v>
      </c>
      <c r="V622" s="17">
        <f t="shared" si="18"/>
        <v>710467</v>
      </c>
      <c r="W622" s="17">
        <v>-61058</v>
      </c>
      <c r="X622" s="11">
        <v>0.83963250127603728</v>
      </c>
      <c r="Z622" s="27"/>
      <c r="AA622" s="27"/>
      <c r="AB622" s="27"/>
      <c r="AC622" s="27"/>
      <c r="AD622" s="27"/>
      <c r="AE622" s="27"/>
      <c r="AF622" s="27"/>
      <c r="AG622" s="27"/>
      <c r="AH622" s="28"/>
      <c r="AI622" s="29"/>
      <c r="AJ622" s="30"/>
    </row>
    <row r="623" spans="1:36" s="24" customFormat="1" x14ac:dyDescent="0.25">
      <c r="A623" s="1">
        <v>6014856</v>
      </c>
      <c r="B623" t="s">
        <v>1506</v>
      </c>
      <c r="C623" t="s">
        <v>1059</v>
      </c>
      <c r="D623" t="s">
        <v>30</v>
      </c>
      <c r="E623" s="1" t="s">
        <v>1302</v>
      </c>
      <c r="F623" t="s">
        <v>27</v>
      </c>
      <c r="G623" s="19">
        <v>240</v>
      </c>
      <c r="H623" s="19">
        <v>17035</v>
      </c>
      <c r="I623" s="19">
        <v>72746</v>
      </c>
      <c r="J623" s="19">
        <v>9</v>
      </c>
      <c r="K623" s="19">
        <v>72</v>
      </c>
      <c r="L623" s="19">
        <v>29</v>
      </c>
      <c r="M623" s="19">
        <v>0</v>
      </c>
      <c r="N623" s="16">
        <v>43466</v>
      </c>
      <c r="O623" s="16">
        <v>43830</v>
      </c>
      <c r="P623" s="17">
        <v>13172320</v>
      </c>
      <c r="Q623" s="17">
        <v>17563558</v>
      </c>
      <c r="R623" s="17">
        <v>572328</v>
      </c>
      <c r="S623" s="17">
        <v>0</v>
      </c>
      <c r="T623" s="17">
        <v>-1051603</v>
      </c>
      <c r="U623" s="17">
        <f t="shared" si="19"/>
        <v>1623931</v>
      </c>
      <c r="V623" s="17">
        <f t="shared" si="18"/>
        <v>1623931</v>
      </c>
      <c r="W623" s="17">
        <v>1387079</v>
      </c>
      <c r="X623" s="11">
        <v>0.86895094877893253</v>
      </c>
      <c r="Z623" s="27"/>
      <c r="AA623" s="27"/>
      <c r="AB623" s="27"/>
      <c r="AC623" s="27"/>
      <c r="AD623" s="27"/>
      <c r="AE623" s="27"/>
      <c r="AF623" s="27"/>
      <c r="AG623" s="27"/>
      <c r="AH623" s="28"/>
      <c r="AI623" s="29"/>
      <c r="AJ623" s="30"/>
    </row>
    <row r="624" spans="1:36" s="24" customFormat="1" x14ac:dyDescent="0.25">
      <c r="A624" s="1">
        <v>6012991</v>
      </c>
      <c r="B624" t="s">
        <v>1436</v>
      </c>
      <c r="C624" t="s">
        <v>28</v>
      </c>
      <c r="D624" t="s">
        <v>1437</v>
      </c>
      <c r="E624" s="1" t="s">
        <v>1438</v>
      </c>
      <c r="F624" t="s">
        <v>429</v>
      </c>
      <c r="G624" s="19">
        <v>109</v>
      </c>
      <c r="H624" s="19">
        <v>13389</v>
      </c>
      <c r="I624" s="19">
        <v>32179</v>
      </c>
      <c r="J624" s="19">
        <v>17</v>
      </c>
      <c r="K624" s="19">
        <v>46</v>
      </c>
      <c r="L624" s="19">
        <v>0</v>
      </c>
      <c r="M624" s="19">
        <v>0</v>
      </c>
      <c r="N624" s="16">
        <v>43466</v>
      </c>
      <c r="O624" s="16">
        <v>43830</v>
      </c>
      <c r="P624" s="17">
        <v>4179566</v>
      </c>
      <c r="Q624" s="17">
        <v>7777307</v>
      </c>
      <c r="R624" s="17">
        <v>-993213</v>
      </c>
      <c r="S624" s="17">
        <v>0</v>
      </c>
      <c r="T624" s="17">
        <v>-254530</v>
      </c>
      <c r="U624" s="17">
        <f t="shared" si="19"/>
        <v>-738683</v>
      </c>
      <c r="V624" s="17">
        <f t="shared" si="18"/>
        <v>-738683</v>
      </c>
      <c r="W624" s="17">
        <v>-708657</v>
      </c>
      <c r="X624" s="11">
        <v>1.5136885701239284</v>
      </c>
      <c r="Z624" s="27"/>
      <c r="AA624" s="27"/>
      <c r="AB624" s="27"/>
      <c r="AC624" s="27"/>
      <c r="AD624" s="27"/>
      <c r="AE624" s="27"/>
      <c r="AF624" s="27"/>
      <c r="AG624" s="27"/>
      <c r="AH624" s="28"/>
      <c r="AI624" s="29"/>
      <c r="AJ624" s="30"/>
    </row>
    <row r="625" spans="1:36" s="24" customFormat="1" x14ac:dyDescent="0.25">
      <c r="A625" s="1">
        <v>6011332</v>
      </c>
      <c r="B625" t="s">
        <v>1362</v>
      </c>
      <c r="C625" t="s">
        <v>1225</v>
      </c>
      <c r="D625" t="s">
        <v>1363</v>
      </c>
      <c r="E625" s="1" t="s">
        <v>1364</v>
      </c>
      <c r="F625" t="s">
        <v>234</v>
      </c>
      <c r="G625" s="19">
        <v>120</v>
      </c>
      <c r="H625" s="19">
        <v>4839</v>
      </c>
      <c r="I625" s="19">
        <v>33635</v>
      </c>
      <c r="J625" s="19">
        <v>4</v>
      </c>
      <c r="K625" s="19">
        <v>58</v>
      </c>
      <c r="L625" s="19">
        <v>0</v>
      </c>
      <c r="M625" s="19">
        <v>0</v>
      </c>
      <c r="N625" s="16">
        <v>43282</v>
      </c>
      <c r="O625" s="16">
        <v>43646</v>
      </c>
      <c r="P625" s="17">
        <v>8493322</v>
      </c>
      <c r="Q625" s="17">
        <v>22916404</v>
      </c>
      <c r="R625" s="17">
        <v>-1042826</v>
      </c>
      <c r="S625" s="17">
        <v>0</v>
      </c>
      <c r="T625" s="17">
        <v>-11190402</v>
      </c>
      <c r="U625" s="17">
        <f t="shared" si="19"/>
        <v>10147576</v>
      </c>
      <c r="V625" s="17">
        <f t="shared" si="18"/>
        <v>10147576</v>
      </c>
      <c r="W625" s="17">
        <v>2207752.7638544571</v>
      </c>
      <c r="X625" s="11">
        <v>1.3556691846072586</v>
      </c>
      <c r="Z625" s="27"/>
      <c r="AA625" s="27"/>
      <c r="AB625" s="27"/>
      <c r="AC625" s="27"/>
      <c r="AD625" s="27"/>
      <c r="AE625" s="27"/>
      <c r="AF625" s="27"/>
      <c r="AG625" s="27"/>
      <c r="AH625" s="28"/>
      <c r="AI625" s="29"/>
      <c r="AJ625" s="30"/>
    </row>
    <row r="626" spans="1:36" s="24" customFormat="1" x14ac:dyDescent="0.25">
      <c r="A626" s="1">
        <v>6009674</v>
      </c>
      <c r="B626" t="s">
        <v>1287</v>
      </c>
      <c r="C626" t="s">
        <v>342</v>
      </c>
      <c r="D626" t="s">
        <v>1288</v>
      </c>
      <c r="E626" s="1" t="s">
        <v>1289</v>
      </c>
      <c r="F626" t="s">
        <v>900</v>
      </c>
      <c r="G626" s="19">
        <v>156</v>
      </c>
      <c r="H626" s="19">
        <v>24412</v>
      </c>
      <c r="I626" s="19">
        <v>46768</v>
      </c>
      <c r="J626" s="19">
        <v>2</v>
      </c>
      <c r="K626" s="19">
        <v>77</v>
      </c>
      <c r="L626" s="19">
        <v>0</v>
      </c>
      <c r="M626" s="19">
        <v>0</v>
      </c>
      <c r="N626" s="16">
        <v>43282</v>
      </c>
      <c r="O626" s="16">
        <v>43646</v>
      </c>
      <c r="P626" s="17">
        <v>1754485</v>
      </c>
      <c r="Q626" s="17">
        <v>11214285</v>
      </c>
      <c r="R626" s="17">
        <v>502644</v>
      </c>
      <c r="S626" s="17">
        <v>0</v>
      </c>
      <c r="T626" s="17">
        <v>-253488</v>
      </c>
      <c r="U626" s="17">
        <f t="shared" si="19"/>
        <v>756132</v>
      </c>
      <c r="V626" s="17">
        <f t="shared" si="18"/>
        <v>756132</v>
      </c>
      <c r="W626" s="17">
        <v>441689.27752021328</v>
      </c>
      <c r="X626" s="11">
        <v>1.1404038858716439</v>
      </c>
      <c r="Z626" s="27"/>
      <c r="AA626" s="27"/>
      <c r="AB626" s="27"/>
      <c r="AC626" s="27"/>
      <c r="AD626" s="27"/>
      <c r="AE626" s="27"/>
      <c r="AF626" s="27"/>
      <c r="AG626" s="27"/>
      <c r="AH626" s="28"/>
      <c r="AI626" s="29"/>
      <c r="AJ626" s="30"/>
    </row>
    <row r="627" spans="1:36" s="24" customFormat="1" x14ac:dyDescent="0.25">
      <c r="A627" s="1">
        <v>6009682</v>
      </c>
      <c r="B627" t="s">
        <v>1290</v>
      </c>
      <c r="C627" t="s">
        <v>28</v>
      </c>
      <c r="D627" t="s">
        <v>1291</v>
      </c>
      <c r="E627" s="1" t="s">
        <v>1292</v>
      </c>
      <c r="F627" t="s">
        <v>166</v>
      </c>
      <c r="G627" s="19">
        <v>71</v>
      </c>
      <c r="H627" s="19">
        <v>6905</v>
      </c>
      <c r="I627" s="19">
        <v>14444</v>
      </c>
      <c r="J627" s="19">
        <v>5</v>
      </c>
      <c r="K627" s="19">
        <v>33</v>
      </c>
      <c r="L627" s="19">
        <v>0</v>
      </c>
      <c r="M627" s="19">
        <v>0</v>
      </c>
      <c r="N627" s="16">
        <v>43374</v>
      </c>
      <c r="O627" s="16">
        <v>43738</v>
      </c>
      <c r="P627" s="17">
        <v>2633068</v>
      </c>
      <c r="Q627" s="17">
        <v>2642631</v>
      </c>
      <c r="R627" s="17">
        <v>-93403</v>
      </c>
      <c r="S627" s="17">
        <v>161339</v>
      </c>
      <c r="T627" s="17">
        <v>-46675</v>
      </c>
      <c r="U627" s="17">
        <f t="shared" si="19"/>
        <v>114611</v>
      </c>
      <c r="V627" s="17">
        <f t="shared" si="18"/>
        <v>114611</v>
      </c>
      <c r="W627" s="17">
        <v>-62068</v>
      </c>
      <c r="X627" s="11">
        <v>1.6406384230748654</v>
      </c>
      <c r="Z627" s="27"/>
      <c r="AA627" s="27"/>
      <c r="AB627" s="27"/>
      <c r="AC627" s="27"/>
      <c r="AD627" s="27"/>
      <c r="AE627" s="27"/>
      <c r="AF627" s="27"/>
      <c r="AG627" s="27"/>
      <c r="AH627" s="28"/>
      <c r="AI627" s="29"/>
      <c r="AJ627" s="30"/>
    </row>
    <row r="628" spans="1:36" s="24" customFormat="1" x14ac:dyDescent="0.25">
      <c r="A628" s="1">
        <v>6004725</v>
      </c>
      <c r="B628" t="s">
        <v>759</v>
      </c>
      <c r="C628" t="s">
        <v>129</v>
      </c>
      <c r="D628" t="s">
        <v>30</v>
      </c>
      <c r="E628" s="1" t="s">
        <v>760</v>
      </c>
      <c r="F628" t="s">
        <v>27</v>
      </c>
      <c r="G628" s="19">
        <v>271</v>
      </c>
      <c r="H628" s="19">
        <v>38919</v>
      </c>
      <c r="I628" s="19">
        <v>72359</v>
      </c>
      <c r="J628" s="19">
        <v>30</v>
      </c>
      <c r="K628" s="19">
        <v>116</v>
      </c>
      <c r="L628" s="19">
        <v>3</v>
      </c>
      <c r="M628" s="19">
        <v>0</v>
      </c>
      <c r="N628" s="16">
        <v>43466</v>
      </c>
      <c r="O628" s="16">
        <v>43830</v>
      </c>
      <c r="P628" s="17">
        <v>11914797</v>
      </c>
      <c r="Q628" s="17">
        <v>27221566</v>
      </c>
      <c r="R628" s="17">
        <v>254586</v>
      </c>
      <c r="S628" s="17">
        <v>0</v>
      </c>
      <c r="T628" s="17">
        <v>-1288956</v>
      </c>
      <c r="U628" s="17">
        <f t="shared" si="19"/>
        <v>1543542</v>
      </c>
      <c r="V628" s="17">
        <f t="shared" si="18"/>
        <v>1543542</v>
      </c>
      <c r="W628" s="17">
        <v>1688392</v>
      </c>
      <c r="X628" s="11">
        <v>1.1043455395625881</v>
      </c>
      <c r="Z628" s="27"/>
      <c r="AA628" s="27"/>
      <c r="AB628" s="27"/>
      <c r="AC628" s="27"/>
      <c r="AD628" s="27"/>
      <c r="AE628" s="27"/>
      <c r="AF628" s="27"/>
      <c r="AG628" s="27"/>
      <c r="AH628" s="28"/>
      <c r="AI628" s="29"/>
      <c r="AJ628" s="30"/>
    </row>
    <row r="629" spans="1:36" s="24" customFormat="1" x14ac:dyDescent="0.25">
      <c r="A629" s="1">
        <v>6005516</v>
      </c>
      <c r="B629" t="s">
        <v>845</v>
      </c>
      <c r="C629" t="s">
        <v>129</v>
      </c>
      <c r="D629" t="s">
        <v>30</v>
      </c>
      <c r="E629" s="1" t="s">
        <v>762</v>
      </c>
      <c r="F629" t="s">
        <v>27</v>
      </c>
      <c r="G629" s="19">
        <v>109</v>
      </c>
      <c r="H629" s="19">
        <v>19009</v>
      </c>
      <c r="I629" s="19">
        <v>29535</v>
      </c>
      <c r="J629" s="19">
        <v>5</v>
      </c>
      <c r="K629" s="19">
        <v>25</v>
      </c>
      <c r="L629" s="19">
        <v>10</v>
      </c>
      <c r="M629" s="19">
        <v>6</v>
      </c>
      <c r="N629" s="16">
        <v>43466</v>
      </c>
      <c r="O629" s="16">
        <v>43830</v>
      </c>
      <c r="P629" s="17">
        <v>5439476</v>
      </c>
      <c r="Q629" s="17">
        <v>9381461</v>
      </c>
      <c r="R629" s="17">
        <v>-19010</v>
      </c>
      <c r="S629" s="17">
        <v>0</v>
      </c>
      <c r="T629" s="17">
        <v>156983</v>
      </c>
      <c r="U629" s="17">
        <f t="shared" si="19"/>
        <v>-175993</v>
      </c>
      <c r="V629" s="17">
        <f t="shared" si="18"/>
        <v>-175993</v>
      </c>
      <c r="W629" s="17">
        <v>-370195</v>
      </c>
      <c r="X629" s="11">
        <v>1.075895522188284</v>
      </c>
      <c r="Z629" s="27"/>
      <c r="AA629" s="27"/>
      <c r="AB629" s="27"/>
      <c r="AC629" s="27"/>
      <c r="AD629" s="27"/>
      <c r="AE629" s="27"/>
      <c r="AF629" s="27"/>
      <c r="AG629" s="27"/>
      <c r="AH629" s="28"/>
      <c r="AI629" s="29"/>
      <c r="AJ629" s="30"/>
    </row>
    <row r="630" spans="1:36" s="24" customFormat="1" x14ac:dyDescent="0.25">
      <c r="A630" s="1">
        <v>6014377</v>
      </c>
      <c r="B630" t="s">
        <v>1473</v>
      </c>
      <c r="C630" t="s">
        <v>129</v>
      </c>
      <c r="D630" t="s">
        <v>1474</v>
      </c>
      <c r="E630" s="1" t="s">
        <v>1475</v>
      </c>
      <c r="F630" t="s">
        <v>234</v>
      </c>
      <c r="G630" s="19">
        <v>144</v>
      </c>
      <c r="H630" s="19">
        <v>28936</v>
      </c>
      <c r="I630" s="19">
        <v>45019</v>
      </c>
      <c r="J630" s="19">
        <v>44</v>
      </c>
      <c r="K630" s="19">
        <v>50</v>
      </c>
      <c r="L630" s="19">
        <v>0</v>
      </c>
      <c r="M630" s="19">
        <v>0</v>
      </c>
      <c r="N630" s="16">
        <v>43466</v>
      </c>
      <c r="O630" s="16">
        <v>43830</v>
      </c>
      <c r="P630" s="17">
        <v>7805410</v>
      </c>
      <c r="Q630" s="17">
        <v>13674715</v>
      </c>
      <c r="R630" s="17">
        <v>-888260</v>
      </c>
      <c r="S630" s="17">
        <v>0</v>
      </c>
      <c r="T630" s="17">
        <v>-932022</v>
      </c>
      <c r="U630" s="17">
        <f t="shared" si="19"/>
        <v>43762</v>
      </c>
      <c r="V630" s="17">
        <f t="shared" si="18"/>
        <v>43762</v>
      </c>
      <c r="W630" s="17">
        <v>-39345</v>
      </c>
      <c r="X630" s="11">
        <v>1.313239018091664</v>
      </c>
      <c r="Z630" s="27"/>
      <c r="AA630" s="27"/>
      <c r="AB630" s="27"/>
      <c r="AC630" s="27"/>
      <c r="AD630" s="27"/>
      <c r="AE630" s="27"/>
      <c r="AF630" s="27"/>
      <c r="AG630" s="27"/>
      <c r="AH630" s="28"/>
      <c r="AI630" s="29"/>
      <c r="AJ630" s="30"/>
    </row>
    <row r="631" spans="1:36" s="24" customFormat="1" x14ac:dyDescent="0.25">
      <c r="A631" s="1">
        <v>6014963</v>
      </c>
      <c r="B631" t="s">
        <v>1511</v>
      </c>
      <c r="C631" t="s">
        <v>129</v>
      </c>
      <c r="D631" t="s">
        <v>1512</v>
      </c>
      <c r="E631" s="1" t="s">
        <v>1513</v>
      </c>
      <c r="F631" t="s">
        <v>234</v>
      </c>
      <c r="G631" s="19">
        <v>215</v>
      </c>
      <c r="H631" s="19">
        <v>31177</v>
      </c>
      <c r="I631" s="19">
        <v>52080</v>
      </c>
      <c r="J631" s="19">
        <v>8</v>
      </c>
      <c r="K631" s="19">
        <v>75</v>
      </c>
      <c r="L631" s="19">
        <v>15</v>
      </c>
      <c r="M631" s="19">
        <v>3</v>
      </c>
      <c r="N631" s="16">
        <v>43466</v>
      </c>
      <c r="O631" s="16">
        <v>43830</v>
      </c>
      <c r="P631" s="17">
        <v>10466640</v>
      </c>
      <c r="Q631" s="17">
        <v>17830308</v>
      </c>
      <c r="R631" s="17">
        <v>338420</v>
      </c>
      <c r="S631" s="17">
        <v>0</v>
      </c>
      <c r="T631" s="17">
        <v>-768183</v>
      </c>
      <c r="U631" s="17">
        <f t="shared" si="19"/>
        <v>1106603</v>
      </c>
      <c r="V631" s="17">
        <f t="shared" si="18"/>
        <v>1106603</v>
      </c>
      <c r="W631" s="17">
        <v>904782.66174384207</v>
      </c>
      <c r="X631" s="11">
        <v>1.0340155849148276</v>
      </c>
      <c r="Z631" s="27"/>
      <c r="AA631" s="27"/>
      <c r="AB631" s="27"/>
      <c r="AC631" s="27"/>
      <c r="AD631" s="27"/>
      <c r="AE631" s="27"/>
      <c r="AF631" s="27"/>
      <c r="AG631" s="27"/>
      <c r="AH631" s="28"/>
      <c r="AI631" s="29"/>
      <c r="AJ631" s="30"/>
    </row>
    <row r="632" spans="1:36" s="24" customFormat="1" x14ac:dyDescent="0.25">
      <c r="A632" s="1">
        <v>6008825</v>
      </c>
      <c r="B632" t="s">
        <v>1218</v>
      </c>
      <c r="C632" t="s">
        <v>129</v>
      </c>
      <c r="D632" t="s">
        <v>30</v>
      </c>
      <c r="E632" s="1" t="s">
        <v>334</v>
      </c>
      <c r="F632" t="s">
        <v>27</v>
      </c>
      <c r="G632" s="19">
        <v>210</v>
      </c>
      <c r="H632" s="19">
        <v>41262</v>
      </c>
      <c r="I632" s="19">
        <v>58642</v>
      </c>
      <c r="J632" s="19">
        <v>9</v>
      </c>
      <c r="K632" s="19">
        <v>93</v>
      </c>
      <c r="L632" s="19">
        <v>5</v>
      </c>
      <c r="M632" s="19">
        <v>0</v>
      </c>
      <c r="N632" s="16">
        <v>43466</v>
      </c>
      <c r="O632" s="16">
        <v>43830</v>
      </c>
      <c r="P632" s="17">
        <v>15854242</v>
      </c>
      <c r="Q632" s="17">
        <v>23675612</v>
      </c>
      <c r="R632" s="17">
        <v>950612</v>
      </c>
      <c r="S632" s="17">
        <v>0</v>
      </c>
      <c r="T632" s="17">
        <v>-2258182</v>
      </c>
      <c r="U632" s="17">
        <f t="shared" si="19"/>
        <v>3208794</v>
      </c>
      <c r="V632" s="17">
        <f t="shared" si="18"/>
        <v>3208794</v>
      </c>
      <c r="W632" s="17">
        <v>3122235</v>
      </c>
      <c r="X632" s="11">
        <v>0.87718111167632529</v>
      </c>
      <c r="Z632" s="27"/>
      <c r="AA632" s="27"/>
      <c r="AB632" s="27"/>
      <c r="AC632" s="27"/>
      <c r="AD632" s="27"/>
      <c r="AE632" s="27"/>
      <c r="AF632" s="27"/>
      <c r="AG632" s="27"/>
      <c r="AH632" s="28"/>
      <c r="AI632" s="29"/>
      <c r="AJ632" s="30"/>
    </row>
    <row r="633" spans="1:36" s="24" customFormat="1" x14ac:dyDescent="0.25">
      <c r="A633" s="1">
        <v>6008262</v>
      </c>
      <c r="B633" t="s">
        <v>1173</v>
      </c>
      <c r="C633" t="s">
        <v>76</v>
      </c>
      <c r="D633" t="s">
        <v>30</v>
      </c>
      <c r="E633" s="1" t="s">
        <v>255</v>
      </c>
      <c r="F633" t="s">
        <v>27</v>
      </c>
      <c r="G633" s="19">
        <v>127</v>
      </c>
      <c r="H633" s="19">
        <v>38473</v>
      </c>
      <c r="I633" s="19">
        <v>43235</v>
      </c>
      <c r="J633" s="19">
        <v>4</v>
      </c>
      <c r="K633" s="19">
        <v>30</v>
      </c>
      <c r="L633" s="19">
        <v>13</v>
      </c>
      <c r="M633" s="19">
        <v>6</v>
      </c>
      <c r="N633" s="16">
        <v>43466</v>
      </c>
      <c r="O633" s="16">
        <v>43830</v>
      </c>
      <c r="P633" s="17">
        <v>8099739</v>
      </c>
      <c r="Q633" s="17">
        <v>8680226</v>
      </c>
      <c r="R633" s="17">
        <v>361170</v>
      </c>
      <c r="S633" s="17">
        <v>50000</v>
      </c>
      <c r="T633" s="17">
        <v>-1018930</v>
      </c>
      <c r="U633" s="17">
        <f t="shared" si="19"/>
        <v>1430100</v>
      </c>
      <c r="V633" s="17">
        <f t="shared" si="18"/>
        <v>1430100</v>
      </c>
      <c r="W633" s="17">
        <v>1462738</v>
      </c>
      <c r="X633" s="11">
        <v>0.63135040680048216</v>
      </c>
      <c r="Z633" s="27"/>
      <c r="AA633" s="27"/>
      <c r="AB633" s="27"/>
      <c r="AC633" s="27"/>
      <c r="AD633" s="27"/>
      <c r="AE633" s="27"/>
      <c r="AF633" s="27"/>
      <c r="AG633" s="27"/>
      <c r="AH633" s="28"/>
      <c r="AI633" s="29"/>
      <c r="AJ633" s="30"/>
    </row>
    <row r="634" spans="1:36" s="24" customFormat="1" x14ac:dyDescent="0.25">
      <c r="A634" s="1">
        <v>6009740</v>
      </c>
      <c r="B634" t="s">
        <v>1298</v>
      </c>
      <c r="C634" t="s">
        <v>342</v>
      </c>
      <c r="D634" t="s">
        <v>1299</v>
      </c>
      <c r="E634" s="1" t="s">
        <v>1300</v>
      </c>
      <c r="F634" t="s">
        <v>108</v>
      </c>
      <c r="G634" s="19">
        <v>122</v>
      </c>
      <c r="H634" s="19">
        <v>17880</v>
      </c>
      <c r="I634" s="19">
        <v>27935</v>
      </c>
      <c r="J634" s="19">
        <v>4</v>
      </c>
      <c r="K634" s="19">
        <v>59</v>
      </c>
      <c r="L634" s="19">
        <v>0</v>
      </c>
      <c r="M634" s="19">
        <v>0</v>
      </c>
      <c r="N634" s="16">
        <v>43282</v>
      </c>
      <c r="O634" s="16">
        <v>43646</v>
      </c>
      <c r="P634" s="17">
        <v>2755034</v>
      </c>
      <c r="Q634" s="17">
        <v>6174294</v>
      </c>
      <c r="R634" s="17">
        <v>-357115</v>
      </c>
      <c r="S634" s="17">
        <v>0</v>
      </c>
      <c r="T634" s="17">
        <v>-69352</v>
      </c>
      <c r="U634" s="17">
        <f t="shared" si="19"/>
        <v>-287763</v>
      </c>
      <c r="V634" s="17">
        <f t="shared" si="18"/>
        <v>-287763</v>
      </c>
      <c r="W634" s="17">
        <v>301533.6413043486</v>
      </c>
      <c r="X634" s="11">
        <v>1.0070009412763961</v>
      </c>
      <c r="Z634" s="27"/>
      <c r="AA634" s="27"/>
      <c r="AB634" s="27"/>
      <c r="AC634" s="27"/>
      <c r="AD634" s="27"/>
      <c r="AE634" s="27"/>
      <c r="AF634" s="27"/>
      <c r="AG634" s="27"/>
      <c r="AH634" s="28"/>
      <c r="AI634" s="29"/>
      <c r="AJ634" s="30"/>
    </row>
    <row r="635" spans="1:36" s="24" customFormat="1" x14ac:dyDescent="0.25">
      <c r="A635" s="1">
        <v>6002430</v>
      </c>
      <c r="B635" t="s">
        <v>422</v>
      </c>
      <c r="C635" t="s">
        <v>76</v>
      </c>
      <c r="D635" t="s">
        <v>30</v>
      </c>
      <c r="E635" s="1" t="s">
        <v>198</v>
      </c>
      <c r="F635" t="s">
        <v>27</v>
      </c>
      <c r="G635" s="19">
        <v>141</v>
      </c>
      <c r="H635" s="19">
        <v>40724</v>
      </c>
      <c r="I635" s="19">
        <v>48135</v>
      </c>
      <c r="J635" s="19">
        <v>6</v>
      </c>
      <c r="K635" s="19">
        <v>27</v>
      </c>
      <c r="L635" s="19">
        <v>3</v>
      </c>
      <c r="M635" s="19">
        <v>18</v>
      </c>
      <c r="N635" s="16">
        <v>43466</v>
      </c>
      <c r="O635" s="16">
        <v>43830</v>
      </c>
      <c r="P635" s="17">
        <v>9931029</v>
      </c>
      <c r="Q635" s="17">
        <v>10967841</v>
      </c>
      <c r="R635" s="17">
        <v>865295</v>
      </c>
      <c r="S635" s="17">
        <v>125217</v>
      </c>
      <c r="T635" s="17">
        <v>-940789</v>
      </c>
      <c r="U635" s="17">
        <f t="shared" si="19"/>
        <v>1931301</v>
      </c>
      <c r="V635" s="17">
        <f t="shared" si="18"/>
        <v>1931301</v>
      </c>
      <c r="W635" s="17">
        <v>1244636</v>
      </c>
      <c r="X635" s="11">
        <v>0.7986085063299706</v>
      </c>
      <c r="Z635" s="27"/>
      <c r="AA635" s="27"/>
      <c r="AB635" s="27"/>
      <c r="AC635" s="27"/>
      <c r="AD635" s="27"/>
      <c r="AE635" s="27"/>
      <c r="AF635" s="27"/>
      <c r="AG635" s="27"/>
      <c r="AH635" s="28"/>
      <c r="AI635" s="29"/>
      <c r="AJ635" s="30"/>
    </row>
    <row r="636" spans="1:36" s="24" customFormat="1" x14ac:dyDescent="0.25">
      <c r="A636" s="1">
        <v>6009757</v>
      </c>
      <c r="B636" t="s">
        <v>1301</v>
      </c>
      <c r="C636" t="s">
        <v>249</v>
      </c>
      <c r="D636" t="s">
        <v>30</v>
      </c>
      <c r="E636" s="1" t="s">
        <v>1302</v>
      </c>
      <c r="F636" t="s">
        <v>27</v>
      </c>
      <c r="G636" s="19">
        <v>118</v>
      </c>
      <c r="H636" s="19">
        <v>30725</v>
      </c>
      <c r="I636" s="19">
        <v>38565</v>
      </c>
      <c r="J636" s="19">
        <v>1</v>
      </c>
      <c r="K636" s="19">
        <v>51</v>
      </c>
      <c r="L636" s="19">
        <v>1</v>
      </c>
      <c r="M636" s="19">
        <v>3</v>
      </c>
      <c r="N636" s="16">
        <v>43466</v>
      </c>
      <c r="O636" s="16">
        <v>43830</v>
      </c>
      <c r="P636" s="17">
        <v>9494883</v>
      </c>
      <c r="Q636" s="17">
        <v>9696628</v>
      </c>
      <c r="R636" s="17">
        <v>946448</v>
      </c>
      <c r="S636" s="17">
        <v>359954</v>
      </c>
      <c r="T636" s="17">
        <v>-710320</v>
      </c>
      <c r="U636" s="17">
        <f t="shared" si="19"/>
        <v>2016722</v>
      </c>
      <c r="V636" s="17">
        <f t="shared" si="18"/>
        <v>2016722</v>
      </c>
      <c r="W636" s="17">
        <v>1328776</v>
      </c>
      <c r="X636" s="11">
        <v>0.78352481870635049</v>
      </c>
      <c r="Z636" s="27"/>
      <c r="AA636" s="27"/>
      <c r="AB636" s="27"/>
      <c r="AC636" s="27"/>
      <c r="AD636" s="27"/>
      <c r="AE636" s="27"/>
      <c r="AF636" s="27"/>
      <c r="AG636" s="27"/>
      <c r="AH636" s="28"/>
      <c r="AI636" s="29"/>
      <c r="AJ636" s="30"/>
    </row>
    <row r="637" spans="1:36" s="24" customFormat="1" x14ac:dyDescent="0.25">
      <c r="A637" s="1">
        <v>6009765</v>
      </c>
      <c r="B637" t="s">
        <v>1303</v>
      </c>
      <c r="C637" t="s">
        <v>51</v>
      </c>
      <c r="D637" t="s">
        <v>769</v>
      </c>
      <c r="E637" s="1" t="s">
        <v>770</v>
      </c>
      <c r="F637" t="s">
        <v>615</v>
      </c>
      <c r="G637" s="19">
        <v>123</v>
      </c>
      <c r="H637" s="19">
        <v>21983</v>
      </c>
      <c r="I637" s="19">
        <v>26468</v>
      </c>
      <c r="J637" s="19">
        <v>1</v>
      </c>
      <c r="K637" s="19">
        <v>61</v>
      </c>
      <c r="L637" s="19">
        <v>0</v>
      </c>
      <c r="M637" s="19">
        <v>0</v>
      </c>
      <c r="N637" s="16">
        <v>43466</v>
      </c>
      <c r="O637" s="16">
        <v>43830</v>
      </c>
      <c r="P637" s="17">
        <v>3807544</v>
      </c>
      <c r="Q637" s="17">
        <v>4695589</v>
      </c>
      <c r="R637" s="17">
        <v>-133256</v>
      </c>
      <c r="S637" s="17">
        <v>0</v>
      </c>
      <c r="T637" s="17">
        <v>-53393</v>
      </c>
      <c r="U637" s="17">
        <f t="shared" si="19"/>
        <v>-79863</v>
      </c>
      <c r="V637" s="17">
        <f t="shared" si="18"/>
        <v>-79863</v>
      </c>
      <c r="W637" s="17">
        <v>-27469</v>
      </c>
      <c r="X637" s="11">
        <v>0.70393395030348305</v>
      </c>
      <c r="Z637" s="27"/>
      <c r="AA637" s="27"/>
      <c r="AB637" s="27"/>
      <c r="AC637" s="27"/>
      <c r="AD637" s="27"/>
      <c r="AE637" s="27"/>
      <c r="AF637" s="27"/>
      <c r="AG637" s="27"/>
      <c r="AH637" s="28"/>
      <c r="AI637" s="29"/>
      <c r="AJ637" s="30"/>
    </row>
    <row r="638" spans="1:36" s="24" customFormat="1" x14ac:dyDescent="0.25">
      <c r="A638" s="1">
        <v>6009435</v>
      </c>
      <c r="B638" t="s">
        <v>1268</v>
      </c>
      <c r="C638" t="s">
        <v>215</v>
      </c>
      <c r="D638" t="s">
        <v>1269</v>
      </c>
      <c r="E638" s="1" t="s">
        <v>1270</v>
      </c>
      <c r="F638" t="s">
        <v>234</v>
      </c>
      <c r="G638" s="19">
        <v>135</v>
      </c>
      <c r="H638" s="19">
        <v>14337</v>
      </c>
      <c r="I638" s="19">
        <v>36386</v>
      </c>
      <c r="J638" s="19">
        <v>1</v>
      </c>
      <c r="K638" s="19">
        <v>64</v>
      </c>
      <c r="L638" s="19">
        <v>2</v>
      </c>
      <c r="M638" s="19">
        <v>0</v>
      </c>
      <c r="N638" s="16">
        <v>43466</v>
      </c>
      <c r="O638" s="16">
        <v>43830</v>
      </c>
      <c r="P638" s="17">
        <v>8490170</v>
      </c>
      <c r="Q638" s="17">
        <v>13098260</v>
      </c>
      <c r="R638" s="17">
        <v>-1131691</v>
      </c>
      <c r="S638" s="17">
        <v>0</v>
      </c>
      <c r="T638" s="17">
        <v>-1129874</v>
      </c>
      <c r="U638" s="17">
        <f t="shared" si="19"/>
        <v>-1817</v>
      </c>
      <c r="V638" s="17">
        <f t="shared" si="18"/>
        <v>-1817</v>
      </c>
      <c r="W638" s="17">
        <v>-161000</v>
      </c>
      <c r="X638" s="11">
        <v>1.3994354875646957</v>
      </c>
      <c r="Z638" s="27"/>
      <c r="AA638" s="27"/>
      <c r="AB638" s="27"/>
      <c r="AC638" s="27"/>
      <c r="AD638" s="27"/>
      <c r="AE638" s="27"/>
      <c r="AF638" s="27"/>
      <c r="AG638" s="27"/>
      <c r="AH638" s="28"/>
      <c r="AI638" s="29"/>
      <c r="AJ638" s="30"/>
    </row>
    <row r="639" spans="1:36" s="24" customFormat="1" x14ac:dyDescent="0.25">
      <c r="A639" s="1">
        <v>6006365</v>
      </c>
      <c r="B639" t="s">
        <v>943</v>
      </c>
      <c r="C639" t="s">
        <v>944</v>
      </c>
      <c r="D639" t="s">
        <v>945</v>
      </c>
      <c r="E639" s="1" t="s">
        <v>946</v>
      </c>
      <c r="F639" t="s">
        <v>588</v>
      </c>
      <c r="G639" s="19">
        <v>49</v>
      </c>
      <c r="H639" s="19">
        <v>11772</v>
      </c>
      <c r="I639" s="19">
        <v>14821</v>
      </c>
      <c r="J639" s="19">
        <v>4</v>
      </c>
      <c r="K639" s="19">
        <v>21</v>
      </c>
      <c r="L639" s="19">
        <v>1</v>
      </c>
      <c r="M639" s="19">
        <v>0</v>
      </c>
      <c r="N639" s="16">
        <v>43466</v>
      </c>
      <c r="O639" s="16">
        <v>43830</v>
      </c>
      <c r="P639" s="17">
        <v>3078406</v>
      </c>
      <c r="Q639" s="17">
        <v>3078406</v>
      </c>
      <c r="R639" s="17">
        <v>18398</v>
      </c>
      <c r="S639" s="17">
        <v>0</v>
      </c>
      <c r="T639" s="17">
        <v>-20686</v>
      </c>
      <c r="U639" s="17">
        <f t="shared" si="19"/>
        <v>39084</v>
      </c>
      <c r="V639" s="17">
        <f t="shared" si="18"/>
        <v>39084</v>
      </c>
      <c r="W639" s="17">
        <v>80981</v>
      </c>
      <c r="X639" s="11">
        <v>0.46731073591327671</v>
      </c>
      <c r="Z639" s="27"/>
      <c r="AA639" s="27"/>
      <c r="AB639" s="27"/>
      <c r="AC639" s="27"/>
      <c r="AD639" s="27"/>
      <c r="AE639" s="27"/>
      <c r="AF639" s="27"/>
      <c r="AG639" s="27"/>
      <c r="AH639" s="28"/>
      <c r="AI639" s="29"/>
      <c r="AJ639" s="30"/>
    </row>
    <row r="640" spans="1:36" s="24" customFormat="1" x14ac:dyDescent="0.25">
      <c r="A640" s="1">
        <v>6009856</v>
      </c>
      <c r="B640" t="s">
        <v>1315</v>
      </c>
      <c r="C640" t="s">
        <v>38</v>
      </c>
      <c r="D640" t="s">
        <v>30</v>
      </c>
      <c r="E640" s="1" t="s">
        <v>1316</v>
      </c>
      <c r="F640" t="s">
        <v>27</v>
      </c>
      <c r="G640" s="19">
        <v>300</v>
      </c>
      <c r="H640" s="19">
        <v>70438</v>
      </c>
      <c r="I640" s="19">
        <v>73205</v>
      </c>
      <c r="J640" s="19">
        <v>8</v>
      </c>
      <c r="K640" s="19">
        <v>45</v>
      </c>
      <c r="L640" s="19">
        <v>46</v>
      </c>
      <c r="M640" s="19">
        <v>16</v>
      </c>
      <c r="N640" s="16">
        <v>43466</v>
      </c>
      <c r="O640" s="16">
        <v>43830</v>
      </c>
      <c r="P640" s="17">
        <v>13148324</v>
      </c>
      <c r="Q640" s="17">
        <v>13544891</v>
      </c>
      <c r="R640" s="17">
        <v>-650276</v>
      </c>
      <c r="S640" s="17">
        <v>41007</v>
      </c>
      <c r="T640" s="17">
        <v>-364002</v>
      </c>
      <c r="U640" s="17">
        <f t="shared" si="19"/>
        <v>-245267</v>
      </c>
      <c r="V640" s="17">
        <f t="shared" si="18"/>
        <v>-245267</v>
      </c>
      <c r="W640" s="17">
        <v>-185512</v>
      </c>
      <c r="X640" s="11">
        <v>0.76425446019213139</v>
      </c>
      <c r="Z640" s="27"/>
      <c r="AA640" s="27"/>
      <c r="AB640" s="27"/>
      <c r="AC640" s="27"/>
      <c r="AD640" s="27"/>
      <c r="AE640" s="27"/>
      <c r="AF640" s="27"/>
      <c r="AG640" s="27"/>
      <c r="AH640" s="28"/>
      <c r="AI640" s="29"/>
      <c r="AJ640" s="30"/>
    </row>
    <row r="641" spans="1:36" s="24" customFormat="1" x14ac:dyDescent="0.25">
      <c r="A641" s="1">
        <v>6006100</v>
      </c>
      <c r="B641" t="s">
        <v>911</v>
      </c>
      <c r="C641" t="s">
        <v>28</v>
      </c>
      <c r="D641" t="s">
        <v>30</v>
      </c>
      <c r="E641" s="1" t="s">
        <v>31</v>
      </c>
      <c r="F641" t="s">
        <v>27</v>
      </c>
      <c r="G641" s="19">
        <v>108</v>
      </c>
      <c r="H641" s="19">
        <v>9796</v>
      </c>
      <c r="I641" s="19">
        <v>24929</v>
      </c>
      <c r="J641" s="19">
        <v>76</v>
      </c>
      <c r="K641" s="19">
        <v>16</v>
      </c>
      <c r="L641" s="19">
        <v>0</v>
      </c>
      <c r="M641" s="19">
        <v>0</v>
      </c>
      <c r="N641" s="16">
        <v>43466</v>
      </c>
      <c r="O641" s="16">
        <v>43830</v>
      </c>
      <c r="P641" s="17">
        <v>6144238</v>
      </c>
      <c r="Q641" s="17">
        <v>9766430</v>
      </c>
      <c r="R641" s="17">
        <v>-1475462</v>
      </c>
      <c r="S641" s="17">
        <v>0</v>
      </c>
      <c r="T641" s="17">
        <v>-2381775</v>
      </c>
      <c r="U641" s="17">
        <f t="shared" si="19"/>
        <v>906313</v>
      </c>
      <c r="V641" s="17">
        <f t="shared" si="18"/>
        <v>906313</v>
      </c>
      <c r="W641" s="17">
        <v>-1097702</v>
      </c>
      <c r="X641" s="11">
        <v>1.2987354794732375</v>
      </c>
      <c r="Z641" s="27"/>
      <c r="AA641" s="27"/>
      <c r="AB641" s="27"/>
      <c r="AC641" s="27"/>
      <c r="AD641" s="27"/>
      <c r="AE641" s="27"/>
      <c r="AF641" s="27"/>
      <c r="AG641" s="27"/>
      <c r="AH641" s="28"/>
      <c r="AI641" s="29"/>
      <c r="AJ641" s="30"/>
    </row>
    <row r="642" spans="1:36" s="24" customFormat="1" x14ac:dyDescent="0.25">
      <c r="A642" s="1">
        <v>6009864</v>
      </c>
      <c r="B642" t="s">
        <v>1317</v>
      </c>
      <c r="C642" t="s">
        <v>28</v>
      </c>
      <c r="D642" t="s">
        <v>858</v>
      </c>
      <c r="E642" s="1" t="s">
        <v>859</v>
      </c>
      <c r="F642" t="s">
        <v>860</v>
      </c>
      <c r="G642" s="19">
        <v>73</v>
      </c>
      <c r="H642" s="19">
        <v>6505</v>
      </c>
      <c r="I642" s="19">
        <v>22785</v>
      </c>
      <c r="J642" s="19">
        <v>15</v>
      </c>
      <c r="K642" s="19">
        <v>29</v>
      </c>
      <c r="L642" s="19">
        <v>0</v>
      </c>
      <c r="M642" s="19">
        <v>0</v>
      </c>
      <c r="N642" s="16">
        <v>43466</v>
      </c>
      <c r="O642" s="16">
        <v>43830</v>
      </c>
      <c r="P642" s="17">
        <v>5500906</v>
      </c>
      <c r="Q642" s="17">
        <v>9791879</v>
      </c>
      <c r="R642" s="17">
        <v>467933</v>
      </c>
      <c r="S642" s="17">
        <v>0</v>
      </c>
      <c r="T642" s="17">
        <v>-3766327</v>
      </c>
      <c r="U642" s="17">
        <f t="shared" si="19"/>
        <v>4234260</v>
      </c>
      <c r="V642" s="17">
        <f t="shared" si="18"/>
        <v>4234260</v>
      </c>
      <c r="W642" s="17">
        <v>872635.38512615208</v>
      </c>
      <c r="X642" s="11">
        <v>1.7599524853321431</v>
      </c>
      <c r="Z642" s="27"/>
      <c r="AA642" s="27"/>
      <c r="AB642" s="27"/>
      <c r="AC642" s="27"/>
      <c r="AD642" s="27"/>
      <c r="AE642" s="27"/>
      <c r="AF642" s="27"/>
      <c r="AG642" s="27"/>
      <c r="AH642" s="28"/>
      <c r="AI642" s="29"/>
      <c r="AJ642" s="30"/>
    </row>
    <row r="643" spans="1:36" s="24" customFormat="1" x14ac:dyDescent="0.25">
      <c r="A643" s="1">
        <v>6009872</v>
      </c>
      <c r="B643" t="s">
        <v>1318</v>
      </c>
      <c r="C643" t="s">
        <v>28</v>
      </c>
      <c r="D643" t="s">
        <v>339</v>
      </c>
      <c r="E643" s="1" t="s">
        <v>340</v>
      </c>
      <c r="F643" t="s">
        <v>22</v>
      </c>
      <c r="G643" s="19">
        <v>120</v>
      </c>
      <c r="H643" s="19">
        <v>36316</v>
      </c>
      <c r="I643" s="19">
        <v>37486</v>
      </c>
      <c r="J643" s="19">
        <v>0</v>
      </c>
      <c r="K643" s="19">
        <v>60</v>
      </c>
      <c r="L643" s="19">
        <v>0</v>
      </c>
      <c r="M643" s="19">
        <v>0</v>
      </c>
      <c r="N643" s="16">
        <v>43101</v>
      </c>
      <c r="O643" s="16">
        <v>43465</v>
      </c>
      <c r="P643" s="17">
        <v>4127167</v>
      </c>
      <c r="Q643" s="17">
        <v>4151005</v>
      </c>
      <c r="R643" s="17">
        <v>36316</v>
      </c>
      <c r="S643" s="17">
        <v>36316</v>
      </c>
      <c r="T643" s="17">
        <v>-252914</v>
      </c>
      <c r="U643" s="17">
        <f t="shared" si="19"/>
        <v>325546</v>
      </c>
      <c r="V643" s="17">
        <f t="shared" si="18"/>
        <v>325546</v>
      </c>
      <c r="W643" s="17">
        <v>-906471</v>
      </c>
      <c r="X643" s="11">
        <v>0.75302136458812996</v>
      </c>
      <c r="Z643" s="27"/>
      <c r="AA643" s="27"/>
      <c r="AB643" s="27"/>
      <c r="AC643" s="27"/>
      <c r="AD643" s="27"/>
      <c r="AE643" s="27"/>
      <c r="AF643" s="27"/>
      <c r="AG643" s="27"/>
      <c r="AH643" s="28"/>
      <c r="AI643" s="29"/>
      <c r="AJ643" s="30"/>
    </row>
    <row r="644" spans="1:36" s="24" customFormat="1" x14ac:dyDescent="0.25">
      <c r="A644" s="1">
        <v>6013478</v>
      </c>
      <c r="B644" t="s">
        <v>1461</v>
      </c>
      <c r="C644" t="s">
        <v>28</v>
      </c>
      <c r="D644" t="s">
        <v>999</v>
      </c>
      <c r="E644" s="1" t="s">
        <v>1000</v>
      </c>
      <c r="F644" t="s">
        <v>27</v>
      </c>
      <c r="G644" s="19">
        <v>50</v>
      </c>
      <c r="H644" s="19" t="s">
        <v>1620</v>
      </c>
      <c r="I644" s="19" t="s">
        <v>1620</v>
      </c>
      <c r="J644" s="19" t="s">
        <v>1620</v>
      </c>
      <c r="K644" s="19" t="s">
        <v>1620</v>
      </c>
      <c r="L644" s="19" t="s">
        <v>1620</v>
      </c>
      <c r="M644" s="19" t="s">
        <v>1620</v>
      </c>
      <c r="N644" s="10" t="s">
        <v>1620</v>
      </c>
      <c r="O644" s="10" t="s">
        <v>1620</v>
      </c>
      <c r="P644" s="10" t="s">
        <v>1620</v>
      </c>
      <c r="Q644" s="10" t="s">
        <v>1620</v>
      </c>
      <c r="R644" s="10" t="s">
        <v>1620</v>
      </c>
      <c r="S644" s="10" t="s">
        <v>1620</v>
      </c>
      <c r="T644" s="10" t="s">
        <v>1620</v>
      </c>
      <c r="U644" s="10" t="s">
        <v>1620</v>
      </c>
      <c r="V644" s="10" t="s">
        <v>1620</v>
      </c>
      <c r="W644" s="17">
        <v>-4418975.4832217032</v>
      </c>
      <c r="X644" s="11">
        <v>1.2991326457606409</v>
      </c>
      <c r="Z644" s="27"/>
      <c r="AA644" s="27"/>
      <c r="AB644" s="27"/>
      <c r="AC644" s="27"/>
      <c r="AD644" s="27"/>
      <c r="AE644" s="27"/>
      <c r="AF644" s="27"/>
      <c r="AG644" s="27"/>
      <c r="AH644" s="28"/>
      <c r="AI644" s="29"/>
      <c r="AJ644" s="30"/>
    </row>
    <row r="645" spans="1:36" x14ac:dyDescent="0.25">
      <c r="A645" s="1">
        <v>6001002</v>
      </c>
      <c r="B645" t="s">
        <v>202</v>
      </c>
      <c r="C645" t="s">
        <v>49</v>
      </c>
      <c r="D645" t="s">
        <v>115</v>
      </c>
      <c r="E645" s="1" t="s">
        <v>116</v>
      </c>
      <c r="F645" t="s">
        <v>22</v>
      </c>
      <c r="G645" s="19">
        <v>259</v>
      </c>
      <c r="H645" s="19">
        <v>57579</v>
      </c>
      <c r="I645" s="19">
        <v>67103</v>
      </c>
      <c r="J645" s="19">
        <v>8</v>
      </c>
      <c r="K645" s="19">
        <v>57</v>
      </c>
      <c r="L645" s="19">
        <v>39</v>
      </c>
      <c r="M645" s="19">
        <v>5</v>
      </c>
      <c r="N645" s="16">
        <v>43466</v>
      </c>
      <c r="O645" s="16">
        <v>43830</v>
      </c>
      <c r="P645" s="17">
        <v>15580862</v>
      </c>
      <c r="Q645" s="17">
        <v>16272498</v>
      </c>
      <c r="R645" s="17">
        <v>381490</v>
      </c>
      <c r="S645" s="17">
        <v>0</v>
      </c>
      <c r="T645" s="17">
        <v>-610405</v>
      </c>
      <c r="U645" s="17">
        <f t="shared" si="19"/>
        <v>991895</v>
      </c>
      <c r="V645" s="17">
        <f t="shared" si="18"/>
        <v>991895</v>
      </c>
      <c r="W645" s="17">
        <v>2305155</v>
      </c>
      <c r="X645" s="11">
        <v>0.55257702349869442</v>
      </c>
      <c r="Z645" s="27"/>
      <c r="AA645" s="27"/>
      <c r="AB645" s="27"/>
      <c r="AC645" s="27"/>
      <c r="AD645" s="27"/>
      <c r="AE645" s="27"/>
      <c r="AF645" s="27"/>
      <c r="AG645" s="27"/>
      <c r="AH645" s="28"/>
      <c r="AI645" s="29"/>
      <c r="AJ645" s="30"/>
    </row>
    <row r="646" spans="1:36" x14ac:dyDescent="0.25">
      <c r="A646" s="1">
        <v>6012173</v>
      </c>
      <c r="B646" t="s">
        <v>1401</v>
      </c>
      <c r="C646" t="s">
        <v>936</v>
      </c>
      <c r="D646" t="s">
        <v>1402</v>
      </c>
      <c r="E646" s="1" t="s">
        <v>1403</v>
      </c>
      <c r="F646" t="s">
        <v>27</v>
      </c>
      <c r="G646" s="19">
        <v>120</v>
      </c>
      <c r="H646" s="19">
        <v>26922</v>
      </c>
      <c r="I646" s="19">
        <v>32540</v>
      </c>
      <c r="J646" s="19">
        <v>4</v>
      </c>
      <c r="K646" s="19">
        <v>58</v>
      </c>
      <c r="L646" s="19">
        <v>0</v>
      </c>
      <c r="M646" s="19">
        <v>0</v>
      </c>
      <c r="N646" s="16">
        <v>43466</v>
      </c>
      <c r="O646" s="16">
        <v>43830</v>
      </c>
      <c r="P646" s="17">
        <v>5745027</v>
      </c>
      <c r="Q646" s="17">
        <v>7266003</v>
      </c>
      <c r="R646" s="17">
        <v>-2236125</v>
      </c>
      <c r="S646" s="17">
        <v>0</v>
      </c>
      <c r="T646" s="17">
        <v>-300465</v>
      </c>
      <c r="U646" s="17">
        <f t="shared" si="19"/>
        <v>-1935660</v>
      </c>
      <c r="V646" s="17">
        <f t="shared" ref="V646:V662" si="20">U646/((O646-N646+1)/365)</f>
        <v>-1935660</v>
      </c>
      <c r="W646" s="17">
        <v>-2394308</v>
      </c>
      <c r="X646" s="11">
        <v>0.96306774060934575</v>
      </c>
      <c r="Z646" s="27"/>
      <c r="AA646" s="27"/>
      <c r="AB646" s="27"/>
      <c r="AC646" s="27"/>
      <c r="AD646" s="27"/>
      <c r="AE646" s="27"/>
      <c r="AF646" s="27"/>
      <c r="AG646" s="27"/>
      <c r="AH646" s="28"/>
      <c r="AI646" s="29"/>
      <c r="AJ646" s="30"/>
    </row>
    <row r="647" spans="1:36" x14ac:dyDescent="0.25">
      <c r="A647" s="1">
        <v>6007603</v>
      </c>
      <c r="B647" t="s">
        <v>1101</v>
      </c>
      <c r="C647" t="s">
        <v>863</v>
      </c>
      <c r="D647" t="s">
        <v>431</v>
      </c>
      <c r="E647" s="1" t="s">
        <v>1006</v>
      </c>
      <c r="F647" t="s">
        <v>27</v>
      </c>
      <c r="G647" s="19">
        <v>204</v>
      </c>
      <c r="H647" s="19">
        <v>2438</v>
      </c>
      <c r="I647" s="19">
        <v>57798</v>
      </c>
      <c r="J647" s="19">
        <v>177</v>
      </c>
      <c r="K647" s="19">
        <v>14</v>
      </c>
      <c r="L647" s="19">
        <v>0</v>
      </c>
      <c r="M647" s="19">
        <v>0</v>
      </c>
      <c r="N647" s="16">
        <v>43191</v>
      </c>
      <c r="O647" s="16">
        <v>43555</v>
      </c>
      <c r="P647" s="17">
        <v>22883529</v>
      </c>
      <c r="Q647" s="17">
        <v>27053673</v>
      </c>
      <c r="R647" s="17">
        <v>4257684</v>
      </c>
      <c r="S647" s="17">
        <v>0</v>
      </c>
      <c r="T647" s="17">
        <v>-1570511</v>
      </c>
      <c r="U647" s="17">
        <f t="shared" ref="U647:U662" si="21">R647+S647-T647</f>
        <v>5828195</v>
      </c>
      <c r="V647" s="17">
        <f t="shared" si="20"/>
        <v>5828195</v>
      </c>
      <c r="W647" s="17">
        <v>4141289</v>
      </c>
      <c r="X647" s="11">
        <v>1.6295658067630689</v>
      </c>
      <c r="Z647" s="27"/>
      <c r="AA647" s="27"/>
      <c r="AB647" s="27"/>
      <c r="AC647" s="27"/>
      <c r="AD647" s="27"/>
      <c r="AE647" s="27"/>
      <c r="AF647" s="27"/>
      <c r="AG647" s="27"/>
      <c r="AH647" s="28"/>
      <c r="AI647" s="29"/>
      <c r="AJ647" s="30"/>
    </row>
    <row r="648" spans="1:36" x14ac:dyDescent="0.25">
      <c r="A648" s="1">
        <v>6000335</v>
      </c>
      <c r="B648" t="s">
        <v>92</v>
      </c>
      <c r="C648" t="s">
        <v>72</v>
      </c>
      <c r="D648" t="s">
        <v>93</v>
      </c>
      <c r="E648" s="1" t="s">
        <v>94</v>
      </c>
      <c r="F648" t="s">
        <v>22</v>
      </c>
      <c r="G648" s="19">
        <v>149</v>
      </c>
      <c r="H648" s="19">
        <v>20843</v>
      </c>
      <c r="I648" s="19">
        <v>27696</v>
      </c>
      <c r="J648" s="19">
        <v>6</v>
      </c>
      <c r="K648" s="19">
        <v>49</v>
      </c>
      <c r="L648" s="19">
        <v>15</v>
      </c>
      <c r="M648" s="19">
        <v>0</v>
      </c>
      <c r="N648" s="16">
        <v>43466</v>
      </c>
      <c r="O648" s="16">
        <v>43830</v>
      </c>
      <c r="P648" s="17">
        <v>5017387</v>
      </c>
      <c r="Q648" s="17">
        <v>7658390</v>
      </c>
      <c r="R648" s="17">
        <v>-1378714</v>
      </c>
      <c r="S648" s="17">
        <v>0</v>
      </c>
      <c r="T648" s="17">
        <v>3138</v>
      </c>
      <c r="U648" s="17">
        <f t="shared" si="21"/>
        <v>-1381852</v>
      </c>
      <c r="V648" s="17">
        <f t="shared" si="20"/>
        <v>-1381852</v>
      </c>
      <c r="W648" s="17">
        <v>-1885704</v>
      </c>
      <c r="X648" s="11">
        <v>1.2296505014657229</v>
      </c>
      <c r="Z648" s="27"/>
      <c r="AA648" s="27"/>
      <c r="AB648" s="27"/>
      <c r="AC648" s="27"/>
      <c r="AD648" s="27"/>
      <c r="AE648" s="27"/>
      <c r="AF648" s="27"/>
      <c r="AG648" s="27"/>
      <c r="AH648" s="28"/>
      <c r="AI648" s="29"/>
      <c r="AJ648" s="30"/>
    </row>
    <row r="649" spans="1:36" x14ac:dyDescent="0.25">
      <c r="A649" s="1">
        <v>6000194</v>
      </c>
      <c r="B649" t="s">
        <v>50</v>
      </c>
      <c r="C649" t="s">
        <v>51</v>
      </c>
      <c r="D649" t="s">
        <v>52</v>
      </c>
      <c r="E649" s="1" t="s">
        <v>53</v>
      </c>
      <c r="F649" t="s">
        <v>54</v>
      </c>
      <c r="G649" s="19">
        <v>96</v>
      </c>
      <c r="H649" s="19">
        <v>15724</v>
      </c>
      <c r="I649" s="19">
        <v>18628</v>
      </c>
      <c r="J649" s="19">
        <v>4</v>
      </c>
      <c r="K649" s="19">
        <v>6</v>
      </c>
      <c r="L649" s="19">
        <v>0</v>
      </c>
      <c r="M649" s="19">
        <v>20</v>
      </c>
      <c r="N649" s="16">
        <v>43466</v>
      </c>
      <c r="O649" s="16">
        <v>43830</v>
      </c>
      <c r="P649" s="17">
        <v>2290660</v>
      </c>
      <c r="Q649" s="17">
        <v>2732726</v>
      </c>
      <c r="R649" s="17">
        <v>101216</v>
      </c>
      <c r="S649" s="17">
        <v>0</v>
      </c>
      <c r="T649" s="17">
        <v>34003</v>
      </c>
      <c r="U649" s="17">
        <f t="shared" si="21"/>
        <v>67213</v>
      </c>
      <c r="V649" s="17">
        <f t="shared" si="20"/>
        <v>67213</v>
      </c>
      <c r="W649" s="17">
        <v>102642</v>
      </c>
      <c r="X649" s="11">
        <v>0.79028952616738879</v>
      </c>
      <c r="Z649" s="27"/>
      <c r="AA649" s="27"/>
      <c r="AB649" s="27"/>
      <c r="AC649" s="27"/>
      <c r="AD649" s="27"/>
      <c r="AE649" s="27"/>
      <c r="AF649" s="27"/>
      <c r="AG649" s="27"/>
      <c r="AH649" s="28"/>
      <c r="AI649" s="29"/>
      <c r="AJ649" s="30"/>
    </row>
    <row r="650" spans="1:36" x14ac:dyDescent="0.25">
      <c r="A650" s="1">
        <v>6009955</v>
      </c>
      <c r="B650" t="s">
        <v>1323</v>
      </c>
      <c r="C650" t="s">
        <v>28</v>
      </c>
      <c r="D650" t="s">
        <v>30</v>
      </c>
      <c r="E650" s="1" t="s">
        <v>255</v>
      </c>
      <c r="F650" t="s">
        <v>27</v>
      </c>
      <c r="G650" s="19">
        <v>115</v>
      </c>
      <c r="H650" s="19">
        <v>12747</v>
      </c>
      <c r="I650" s="19">
        <v>34919</v>
      </c>
      <c r="J650" s="19">
        <v>5</v>
      </c>
      <c r="K650" s="19">
        <v>30</v>
      </c>
      <c r="L650" s="19">
        <v>2</v>
      </c>
      <c r="M650" s="19">
        <v>11</v>
      </c>
      <c r="N650" s="16">
        <v>43466</v>
      </c>
      <c r="O650" s="16">
        <v>43830</v>
      </c>
      <c r="P650" s="17">
        <v>5692380</v>
      </c>
      <c r="Q650" s="17">
        <v>5693423</v>
      </c>
      <c r="R650" s="17">
        <v>480048</v>
      </c>
      <c r="S650" s="17">
        <v>147228</v>
      </c>
      <c r="T650" s="17">
        <v>-243553</v>
      </c>
      <c r="U650" s="17">
        <f t="shared" si="21"/>
        <v>870829</v>
      </c>
      <c r="V650" s="17">
        <f t="shared" si="20"/>
        <v>870829</v>
      </c>
      <c r="W650" s="17">
        <v>3916052</v>
      </c>
      <c r="X650" s="11">
        <v>0.69708999092071866</v>
      </c>
      <c r="Z650" s="27"/>
      <c r="AA650" s="27"/>
      <c r="AB650" s="27"/>
      <c r="AC650" s="27"/>
      <c r="AD650" s="27"/>
      <c r="AE650" s="27"/>
      <c r="AF650" s="27"/>
      <c r="AG650" s="27"/>
      <c r="AH650" s="28"/>
      <c r="AI650" s="29"/>
      <c r="AJ650" s="30"/>
    </row>
    <row r="651" spans="1:36" x14ac:dyDescent="0.25">
      <c r="A651" s="1">
        <v>6009963</v>
      </c>
      <c r="B651" t="s">
        <v>1324</v>
      </c>
      <c r="C651" t="s">
        <v>1037</v>
      </c>
      <c r="D651" t="s">
        <v>1187</v>
      </c>
      <c r="E651" s="1" t="s">
        <v>1188</v>
      </c>
      <c r="F651" t="s">
        <v>22</v>
      </c>
      <c r="G651" s="19">
        <v>123</v>
      </c>
      <c r="H651" s="19">
        <v>37454</v>
      </c>
      <c r="I651" s="19">
        <v>42127</v>
      </c>
      <c r="J651" s="19">
        <v>3</v>
      </c>
      <c r="K651" s="19">
        <v>25</v>
      </c>
      <c r="L651" s="19">
        <v>10</v>
      </c>
      <c r="M651" s="19">
        <v>10</v>
      </c>
      <c r="N651" s="16">
        <v>43466</v>
      </c>
      <c r="O651" s="16">
        <v>43830</v>
      </c>
      <c r="P651" s="17">
        <v>6898728</v>
      </c>
      <c r="Q651" s="17">
        <v>8628524</v>
      </c>
      <c r="R651" s="17">
        <v>184920</v>
      </c>
      <c r="S651" s="17">
        <v>18875</v>
      </c>
      <c r="T651" s="17">
        <v>-1333786</v>
      </c>
      <c r="U651" s="17">
        <f t="shared" si="21"/>
        <v>1537581</v>
      </c>
      <c r="V651" s="17">
        <f t="shared" si="20"/>
        <v>1537581</v>
      </c>
      <c r="W651" s="17">
        <v>1526853.0681818193</v>
      </c>
      <c r="X651" s="11">
        <v>0.64467662651729807</v>
      </c>
      <c r="Z651" s="27"/>
      <c r="AA651" s="27"/>
      <c r="AB651" s="27"/>
      <c r="AC651" s="27"/>
      <c r="AD651" s="27"/>
      <c r="AE651" s="27"/>
      <c r="AF651" s="27"/>
      <c r="AG651" s="27"/>
      <c r="AH651" s="28"/>
      <c r="AI651" s="29"/>
      <c r="AJ651" s="30"/>
    </row>
    <row r="652" spans="1:36" x14ac:dyDescent="0.25">
      <c r="A652" s="1">
        <v>6006597</v>
      </c>
      <c r="B652" t="s">
        <v>968</v>
      </c>
      <c r="C652" t="s">
        <v>365</v>
      </c>
      <c r="D652" t="s">
        <v>969</v>
      </c>
      <c r="E652" s="1" t="s">
        <v>970</v>
      </c>
      <c r="F652" t="s">
        <v>971</v>
      </c>
      <c r="G652" s="19">
        <v>119</v>
      </c>
      <c r="H652" s="19">
        <v>23934</v>
      </c>
      <c r="I652" s="19">
        <v>38949</v>
      </c>
      <c r="J652" s="19">
        <v>19</v>
      </c>
      <c r="K652" s="19">
        <v>38</v>
      </c>
      <c r="L652" s="19">
        <v>8</v>
      </c>
      <c r="M652" s="19">
        <v>0</v>
      </c>
      <c r="N652" s="16">
        <v>43466</v>
      </c>
      <c r="O652" s="16">
        <v>43830</v>
      </c>
      <c r="P652" s="17">
        <v>7519002</v>
      </c>
      <c r="Q652" s="17">
        <v>8431223</v>
      </c>
      <c r="R652" s="17">
        <v>-484407</v>
      </c>
      <c r="S652" s="17">
        <v>17912</v>
      </c>
      <c r="T652" s="17">
        <v>-1109007</v>
      </c>
      <c r="U652" s="17">
        <f t="shared" si="21"/>
        <v>642512</v>
      </c>
      <c r="V652" s="17">
        <f t="shared" si="20"/>
        <v>642512</v>
      </c>
      <c r="W652" s="17">
        <v>368704.57694625854</v>
      </c>
      <c r="X652" s="11">
        <v>0.68198604591540868</v>
      </c>
      <c r="Z652" s="27"/>
      <c r="AA652" s="27"/>
      <c r="AB652" s="27"/>
      <c r="AC652" s="27"/>
      <c r="AD652" s="27"/>
      <c r="AE652" s="27"/>
      <c r="AF652" s="27"/>
      <c r="AG652" s="27"/>
      <c r="AH652" s="28"/>
      <c r="AI652" s="29"/>
      <c r="AJ652" s="30"/>
    </row>
    <row r="653" spans="1:36" x14ac:dyDescent="0.25">
      <c r="A653" s="1">
        <v>6004881</v>
      </c>
      <c r="B653" t="s">
        <v>777</v>
      </c>
      <c r="C653" t="s">
        <v>51</v>
      </c>
      <c r="D653" t="s">
        <v>315</v>
      </c>
      <c r="E653" s="1" t="s">
        <v>316</v>
      </c>
      <c r="F653" t="s">
        <v>317</v>
      </c>
      <c r="G653" s="19">
        <v>65</v>
      </c>
      <c r="H653" s="19">
        <v>10891</v>
      </c>
      <c r="I653" s="19">
        <v>14202</v>
      </c>
      <c r="J653" s="19">
        <v>3</v>
      </c>
      <c r="K653" s="19">
        <v>23</v>
      </c>
      <c r="L653" s="19">
        <v>0</v>
      </c>
      <c r="M653" s="19">
        <v>4</v>
      </c>
      <c r="N653" s="16">
        <v>43466</v>
      </c>
      <c r="O653" s="16">
        <v>43830</v>
      </c>
      <c r="P653" s="17">
        <v>1854977</v>
      </c>
      <c r="Q653" s="17">
        <v>3299517</v>
      </c>
      <c r="R653" s="17">
        <v>-103462</v>
      </c>
      <c r="S653" s="17">
        <v>0</v>
      </c>
      <c r="T653" s="17">
        <v>-133599</v>
      </c>
      <c r="U653" s="17">
        <f t="shared" si="21"/>
        <v>30137</v>
      </c>
      <c r="V653" s="17">
        <f t="shared" si="20"/>
        <v>30137</v>
      </c>
      <c r="W653" s="17">
        <v>-18269</v>
      </c>
      <c r="X653" s="11">
        <v>1.0770308294219253</v>
      </c>
      <c r="Z653" s="27"/>
      <c r="AA653" s="27"/>
      <c r="AB653" s="27"/>
      <c r="AC653" s="27"/>
      <c r="AD653" s="27"/>
      <c r="AE653" s="27"/>
      <c r="AF653" s="27"/>
      <c r="AG653" s="27"/>
      <c r="AH653" s="28"/>
      <c r="AI653" s="29"/>
      <c r="AJ653" s="30"/>
    </row>
    <row r="654" spans="1:36" x14ac:dyDescent="0.25">
      <c r="A654" s="1">
        <v>6008379</v>
      </c>
      <c r="B654" t="s">
        <v>1189</v>
      </c>
      <c r="C654" t="s">
        <v>249</v>
      </c>
      <c r="D654" t="s">
        <v>1170</v>
      </c>
      <c r="E654" s="1" t="s">
        <v>1171</v>
      </c>
      <c r="F654" t="s">
        <v>1071</v>
      </c>
      <c r="G654" s="19">
        <v>116</v>
      </c>
      <c r="H654" s="19">
        <v>18980</v>
      </c>
      <c r="I654" s="19">
        <v>32548</v>
      </c>
      <c r="J654" s="19">
        <v>2</v>
      </c>
      <c r="K654" s="19">
        <v>54</v>
      </c>
      <c r="L654" s="19">
        <v>2</v>
      </c>
      <c r="M654" s="19">
        <v>0</v>
      </c>
      <c r="N654" s="16">
        <v>43466</v>
      </c>
      <c r="O654" s="16">
        <v>43830</v>
      </c>
      <c r="P654" s="17">
        <v>7628626</v>
      </c>
      <c r="Q654" s="17">
        <v>7919270</v>
      </c>
      <c r="R654" s="17">
        <v>-525594</v>
      </c>
      <c r="S654" s="17">
        <v>180290</v>
      </c>
      <c r="T654" s="17">
        <v>-920974</v>
      </c>
      <c r="U654" s="17">
        <f t="shared" si="21"/>
        <v>575670</v>
      </c>
      <c r="V654" s="17">
        <f t="shared" si="20"/>
        <v>575670</v>
      </c>
      <c r="W654" s="17">
        <v>640237</v>
      </c>
      <c r="X654" s="11" t="s">
        <v>1620</v>
      </c>
      <c r="Z654" s="27"/>
      <c r="AA654" s="27"/>
      <c r="AB654" s="27"/>
      <c r="AC654" s="27"/>
      <c r="AD654" s="27"/>
      <c r="AE654" s="27"/>
      <c r="AF654" s="27"/>
      <c r="AG654" s="27"/>
      <c r="AH654" s="28"/>
      <c r="AI654" s="29"/>
      <c r="AJ654" s="30"/>
    </row>
    <row r="655" spans="1:36" x14ac:dyDescent="0.25">
      <c r="A655" s="1">
        <v>6003842</v>
      </c>
      <c r="B655" t="s">
        <v>650</v>
      </c>
      <c r="C655" t="s">
        <v>51</v>
      </c>
      <c r="D655" t="s">
        <v>651</v>
      </c>
      <c r="E655" s="1" t="s">
        <v>652</v>
      </c>
      <c r="F655" t="s">
        <v>653</v>
      </c>
      <c r="G655" s="19">
        <v>98</v>
      </c>
      <c r="H655" s="19">
        <v>14939</v>
      </c>
      <c r="I655" s="19">
        <v>17465</v>
      </c>
      <c r="J655" s="19">
        <v>2</v>
      </c>
      <c r="K655" s="19">
        <v>48</v>
      </c>
      <c r="L655" s="19">
        <v>0</v>
      </c>
      <c r="M655" s="19">
        <v>0</v>
      </c>
      <c r="N655" s="16">
        <v>43466</v>
      </c>
      <c r="O655" s="16">
        <v>43830</v>
      </c>
      <c r="P655" s="17">
        <v>2429568</v>
      </c>
      <c r="Q655" s="17">
        <v>2936048</v>
      </c>
      <c r="R655" s="17">
        <v>-220898</v>
      </c>
      <c r="S655" s="17">
        <v>0</v>
      </c>
      <c r="T655" s="17">
        <v>-168763</v>
      </c>
      <c r="U655" s="17">
        <f t="shared" si="21"/>
        <v>-52135</v>
      </c>
      <c r="V655" s="17">
        <f t="shared" si="20"/>
        <v>-52135</v>
      </c>
      <c r="W655" s="17">
        <v>-30225</v>
      </c>
      <c r="X655" s="11">
        <v>0.95577496147131513</v>
      </c>
      <c r="Z655" s="27"/>
      <c r="AA655" s="27"/>
      <c r="AB655" s="27"/>
      <c r="AC655" s="27"/>
      <c r="AD655" s="27"/>
      <c r="AE655" s="27"/>
      <c r="AF655" s="27"/>
      <c r="AG655" s="27"/>
      <c r="AH655" s="28"/>
      <c r="AI655" s="29"/>
      <c r="AJ655" s="30"/>
    </row>
    <row r="656" spans="1:36" x14ac:dyDescent="0.25">
      <c r="A656" s="1">
        <v>6010037</v>
      </c>
      <c r="B656" t="s">
        <v>1328</v>
      </c>
      <c r="C656" t="s">
        <v>28</v>
      </c>
      <c r="D656" t="s">
        <v>39</v>
      </c>
      <c r="E656" s="1" t="s">
        <v>259</v>
      </c>
      <c r="F656" t="s">
        <v>41</v>
      </c>
      <c r="G656" s="19">
        <v>91</v>
      </c>
      <c r="H656" s="19">
        <v>0</v>
      </c>
      <c r="I656" s="19">
        <v>20291</v>
      </c>
      <c r="J656" s="19">
        <v>63</v>
      </c>
      <c r="K656" s="19">
        <v>14</v>
      </c>
      <c r="L656" s="19">
        <v>0</v>
      </c>
      <c r="M656" s="19">
        <v>0</v>
      </c>
      <c r="N656" s="16">
        <v>43282</v>
      </c>
      <c r="O656" s="16">
        <v>43646</v>
      </c>
      <c r="P656" s="17">
        <v>9357944</v>
      </c>
      <c r="Q656" s="17">
        <v>11612148</v>
      </c>
      <c r="R656" s="17">
        <v>634524</v>
      </c>
      <c r="S656" s="17">
        <v>0</v>
      </c>
      <c r="T656" s="17">
        <v>0</v>
      </c>
      <c r="U656" s="17">
        <f t="shared" si="21"/>
        <v>634524</v>
      </c>
      <c r="V656" s="17">
        <f t="shared" si="20"/>
        <v>634524</v>
      </c>
      <c r="W656" s="17">
        <v>-57825.905959846452</v>
      </c>
      <c r="X656" s="11">
        <v>1.8098182790128263</v>
      </c>
      <c r="Z656" s="27"/>
      <c r="AA656" s="27"/>
      <c r="AB656" s="27"/>
      <c r="AC656" s="27"/>
      <c r="AD656" s="27"/>
      <c r="AE656" s="27"/>
      <c r="AF656" s="27"/>
      <c r="AG656" s="27"/>
      <c r="AH656" s="28"/>
      <c r="AI656" s="29"/>
      <c r="AJ656" s="30"/>
    </row>
    <row r="657" spans="1:36" x14ac:dyDescent="0.25">
      <c r="A657" s="1">
        <v>6005904</v>
      </c>
      <c r="B657" t="s">
        <v>881</v>
      </c>
      <c r="C657" t="s">
        <v>882</v>
      </c>
      <c r="D657" t="s">
        <v>883</v>
      </c>
      <c r="E657" s="1" t="s">
        <v>884</v>
      </c>
      <c r="F657" t="s">
        <v>27</v>
      </c>
      <c r="G657" s="19">
        <v>200</v>
      </c>
      <c r="H657" s="19">
        <v>36494</v>
      </c>
      <c r="I657" s="19">
        <v>57864</v>
      </c>
      <c r="J657" s="19">
        <v>16</v>
      </c>
      <c r="K657" s="19">
        <v>92</v>
      </c>
      <c r="L657" s="19">
        <v>0</v>
      </c>
      <c r="M657" s="19">
        <v>0</v>
      </c>
      <c r="N657" s="16">
        <v>43466</v>
      </c>
      <c r="O657" s="16">
        <v>43830</v>
      </c>
      <c r="P657" s="17">
        <v>17350753</v>
      </c>
      <c r="Q657" s="17">
        <v>17938509</v>
      </c>
      <c r="R657" s="17">
        <v>-6569605</v>
      </c>
      <c r="S657" s="17">
        <v>215479</v>
      </c>
      <c r="T657" s="17">
        <v>-7105811</v>
      </c>
      <c r="U657" s="17">
        <f t="shared" si="21"/>
        <v>751685</v>
      </c>
      <c r="V657" s="17">
        <f t="shared" si="20"/>
        <v>751685</v>
      </c>
      <c r="W657" s="17">
        <v>144653</v>
      </c>
      <c r="X657" s="11">
        <v>1.17067714550112</v>
      </c>
      <c r="Z657" s="27"/>
      <c r="AA657" s="27"/>
      <c r="AB657" s="27"/>
      <c r="AC657" s="27"/>
      <c r="AD657" s="27"/>
      <c r="AE657" s="27"/>
      <c r="AF657" s="27"/>
      <c r="AG657" s="27"/>
      <c r="AH657" s="28"/>
      <c r="AI657" s="29"/>
      <c r="AJ657" s="30"/>
    </row>
    <row r="658" spans="1:36" x14ac:dyDescent="0.25">
      <c r="A658" s="1">
        <v>6005334</v>
      </c>
      <c r="B658" t="s">
        <v>818</v>
      </c>
      <c r="C658" t="s">
        <v>292</v>
      </c>
      <c r="D658" t="s">
        <v>819</v>
      </c>
      <c r="E658" s="1" t="s">
        <v>820</v>
      </c>
      <c r="F658" t="s">
        <v>22</v>
      </c>
      <c r="G658" s="19">
        <v>138</v>
      </c>
      <c r="H658" s="19">
        <v>41132</v>
      </c>
      <c r="I658" s="19">
        <v>47368</v>
      </c>
      <c r="J658" s="19">
        <v>4</v>
      </c>
      <c r="K658" s="19">
        <v>46</v>
      </c>
      <c r="L658" s="19">
        <v>14</v>
      </c>
      <c r="M658" s="19">
        <v>0</v>
      </c>
      <c r="N658" s="16">
        <v>43466</v>
      </c>
      <c r="O658" s="16">
        <v>43830</v>
      </c>
      <c r="P658" s="17">
        <v>8915027</v>
      </c>
      <c r="Q658" s="17">
        <v>9151217</v>
      </c>
      <c r="R658" s="17">
        <v>538389</v>
      </c>
      <c r="S658" s="17">
        <v>9403</v>
      </c>
      <c r="T658" s="17">
        <v>52716</v>
      </c>
      <c r="U658" s="17">
        <f t="shared" si="21"/>
        <v>495076</v>
      </c>
      <c r="V658" s="17">
        <f t="shared" si="20"/>
        <v>495076</v>
      </c>
      <c r="W658" s="17">
        <v>6761011</v>
      </c>
      <c r="X658" s="11">
        <v>0.57552717867761527</v>
      </c>
      <c r="Z658" s="27"/>
      <c r="AA658" s="27"/>
      <c r="AB658" s="27"/>
      <c r="AC658" s="27"/>
      <c r="AD658" s="27"/>
      <c r="AE658" s="27"/>
      <c r="AF658" s="27"/>
      <c r="AG658" s="27"/>
      <c r="AH658" s="28"/>
      <c r="AI658" s="29"/>
      <c r="AJ658" s="30"/>
    </row>
    <row r="659" spans="1:36" x14ac:dyDescent="0.25">
      <c r="A659" s="1">
        <v>6010094</v>
      </c>
      <c r="B659" t="s">
        <v>1336</v>
      </c>
      <c r="C659" t="s">
        <v>188</v>
      </c>
      <c r="D659" t="s">
        <v>1103</v>
      </c>
      <c r="E659" s="1" t="s">
        <v>1104</v>
      </c>
      <c r="F659" t="s">
        <v>454</v>
      </c>
      <c r="G659" s="19">
        <v>88</v>
      </c>
      <c r="H659" s="19">
        <v>28667</v>
      </c>
      <c r="I659" s="19">
        <v>30643</v>
      </c>
      <c r="J659" s="19">
        <v>16</v>
      </c>
      <c r="K659" s="19">
        <v>36</v>
      </c>
      <c r="L659" s="19">
        <v>0</v>
      </c>
      <c r="M659" s="19">
        <v>0</v>
      </c>
      <c r="N659" s="16">
        <v>43282</v>
      </c>
      <c r="O659" s="16">
        <v>43646</v>
      </c>
      <c r="P659" s="17">
        <v>5821071</v>
      </c>
      <c r="Q659" s="17">
        <v>5910164</v>
      </c>
      <c r="R659" s="17">
        <v>-119816</v>
      </c>
      <c r="S659" s="17">
        <v>209939</v>
      </c>
      <c r="T659" s="17">
        <v>-34953</v>
      </c>
      <c r="U659" s="17">
        <f t="shared" si="21"/>
        <v>125076</v>
      </c>
      <c r="V659" s="17">
        <f t="shared" si="20"/>
        <v>125076</v>
      </c>
      <c r="W659" s="17">
        <v>-19052.522297609597</v>
      </c>
      <c r="X659" s="11">
        <v>0.88022296066030659</v>
      </c>
      <c r="Z659" s="27"/>
      <c r="AA659" s="27"/>
      <c r="AB659" s="27"/>
      <c r="AC659" s="27"/>
      <c r="AD659" s="27"/>
      <c r="AE659" s="27"/>
      <c r="AF659" s="27"/>
      <c r="AG659" s="27"/>
      <c r="AH659" s="28"/>
      <c r="AI659" s="29"/>
      <c r="AJ659" s="30"/>
    </row>
    <row r="660" spans="1:36" x14ac:dyDescent="0.25">
      <c r="A660" s="1">
        <v>6010102</v>
      </c>
      <c r="B660" t="s">
        <v>1337</v>
      </c>
      <c r="C660" t="s">
        <v>1338</v>
      </c>
      <c r="D660" t="s">
        <v>30</v>
      </c>
      <c r="E660" s="1" t="s">
        <v>313</v>
      </c>
      <c r="F660" t="s">
        <v>27</v>
      </c>
      <c r="G660" s="19">
        <v>180</v>
      </c>
      <c r="H660" s="19">
        <v>32219</v>
      </c>
      <c r="I660" s="19">
        <v>32369</v>
      </c>
      <c r="J660" s="19">
        <v>6</v>
      </c>
      <c r="K660" s="19">
        <v>25</v>
      </c>
      <c r="L660" s="19">
        <v>28</v>
      </c>
      <c r="M660" s="19">
        <v>10</v>
      </c>
      <c r="N660" s="16">
        <v>43466</v>
      </c>
      <c r="O660" s="16">
        <v>43830</v>
      </c>
      <c r="P660" s="17">
        <v>3879008</v>
      </c>
      <c r="Q660" s="17">
        <v>3882180</v>
      </c>
      <c r="R660" s="17">
        <v>-311910</v>
      </c>
      <c r="S660" s="17">
        <v>63540</v>
      </c>
      <c r="T660" s="17">
        <v>20266</v>
      </c>
      <c r="U660" s="17">
        <f t="shared" si="21"/>
        <v>-268636</v>
      </c>
      <c r="V660" s="17">
        <f t="shared" si="20"/>
        <v>-268636</v>
      </c>
      <c r="W660" s="17">
        <v>-268636</v>
      </c>
      <c r="X660" s="11">
        <v>0.76406113367060458</v>
      </c>
      <c r="Z660" s="27"/>
      <c r="AA660" s="27"/>
      <c r="AB660" s="27"/>
      <c r="AC660" s="27"/>
      <c r="AD660" s="27"/>
      <c r="AE660" s="27"/>
      <c r="AF660" s="27"/>
      <c r="AG660" s="27"/>
      <c r="AH660" s="28"/>
      <c r="AI660" s="29"/>
      <c r="AJ660" s="30"/>
    </row>
    <row r="661" spans="1:36" x14ac:dyDescent="0.25">
      <c r="A661" s="1">
        <v>6007074</v>
      </c>
      <c r="B661" t="s">
        <v>1029</v>
      </c>
      <c r="C661" t="s">
        <v>249</v>
      </c>
      <c r="D661" t="s">
        <v>30</v>
      </c>
      <c r="E661" s="1" t="s">
        <v>1030</v>
      </c>
      <c r="F661" t="s">
        <v>27</v>
      </c>
      <c r="G661" s="19">
        <v>222</v>
      </c>
      <c r="H661" s="19">
        <v>65471</v>
      </c>
      <c r="I661" s="19">
        <v>73969</v>
      </c>
      <c r="J661" s="19">
        <v>8</v>
      </c>
      <c r="K661" s="19">
        <v>91</v>
      </c>
      <c r="L661" s="19">
        <v>0</v>
      </c>
      <c r="M661" s="19">
        <v>8</v>
      </c>
      <c r="N661" s="16">
        <v>43466</v>
      </c>
      <c r="O661" s="16">
        <v>43830</v>
      </c>
      <c r="P661" s="17">
        <v>17319913</v>
      </c>
      <c r="Q661" s="17">
        <v>18132544</v>
      </c>
      <c r="R661" s="17">
        <v>3108435</v>
      </c>
      <c r="S661" s="17">
        <v>383433</v>
      </c>
      <c r="T661" s="17">
        <v>-1095723</v>
      </c>
      <c r="U661" s="17">
        <f t="shared" si="21"/>
        <v>4587591</v>
      </c>
      <c r="V661" s="17">
        <f t="shared" si="20"/>
        <v>4587591</v>
      </c>
      <c r="W661" s="17">
        <v>3726210</v>
      </c>
      <c r="X661" s="11">
        <v>0.75523926808269481</v>
      </c>
      <c r="Z661" s="27"/>
      <c r="AA661" s="27"/>
      <c r="AB661" s="27"/>
      <c r="AC661" s="27"/>
      <c r="AD661" s="27"/>
      <c r="AE661" s="27"/>
      <c r="AF661" s="27"/>
      <c r="AG661" s="27"/>
      <c r="AH661" s="28"/>
      <c r="AI661" s="29"/>
      <c r="AJ661" s="30"/>
    </row>
    <row r="662" spans="1:36" x14ac:dyDescent="0.25">
      <c r="A662" s="1">
        <v>6008361</v>
      </c>
      <c r="B662" t="s">
        <v>1186</v>
      </c>
      <c r="C662" t="s">
        <v>28</v>
      </c>
      <c r="D662" t="s">
        <v>1187</v>
      </c>
      <c r="E662" s="1" t="s">
        <v>1188</v>
      </c>
      <c r="F662" t="s">
        <v>22</v>
      </c>
      <c r="G662" s="19">
        <v>209</v>
      </c>
      <c r="H662" s="19">
        <v>692</v>
      </c>
      <c r="I662" s="19">
        <v>34312</v>
      </c>
      <c r="J662" s="19">
        <v>11</v>
      </c>
      <c r="K662" s="19">
        <v>89</v>
      </c>
      <c r="L662" s="19">
        <v>4</v>
      </c>
      <c r="M662" s="19">
        <v>2</v>
      </c>
      <c r="N662" s="16">
        <v>43466</v>
      </c>
      <c r="O662" s="16">
        <v>43830</v>
      </c>
      <c r="P662" s="17">
        <v>7411033</v>
      </c>
      <c r="Q662" s="17">
        <v>33646322</v>
      </c>
      <c r="R662" s="17">
        <v>-1221545</v>
      </c>
      <c r="S662" s="17">
        <v>0</v>
      </c>
      <c r="T662" s="17">
        <v>80326</v>
      </c>
      <c r="U662" s="17">
        <f t="shared" si="21"/>
        <v>-1301871</v>
      </c>
      <c r="V662" s="17">
        <f t="shared" si="20"/>
        <v>-1301871</v>
      </c>
      <c r="W662" s="17">
        <v>-884632.41016619839</v>
      </c>
      <c r="X662" s="11">
        <v>1.1742058518732101</v>
      </c>
      <c r="Z662" s="27"/>
      <c r="AA662" s="27"/>
      <c r="AB662" s="27"/>
      <c r="AC662" s="27"/>
      <c r="AD662" s="27"/>
      <c r="AE662" s="27"/>
      <c r="AF662" s="27"/>
      <c r="AG662" s="27"/>
      <c r="AH662" s="28"/>
      <c r="AI662" s="29"/>
      <c r="AJ662" s="30"/>
    </row>
    <row r="663" spans="1:36" x14ac:dyDescent="0.25">
      <c r="N663" s="15"/>
      <c r="P663" s="17"/>
      <c r="Q663" s="17"/>
      <c r="R663" s="17"/>
      <c r="S663" s="17"/>
      <c r="T663" s="17"/>
      <c r="U663" s="17"/>
      <c r="V663" s="17"/>
      <c r="W663" s="17"/>
      <c r="X663" s="11"/>
    </row>
    <row r="664" spans="1:36" x14ac:dyDescent="0.25">
      <c r="N664" s="15"/>
      <c r="P664" s="17"/>
      <c r="Q664" s="17"/>
      <c r="R664" s="17"/>
      <c r="S664" s="17"/>
      <c r="T664" s="17"/>
      <c r="U664" s="17"/>
      <c r="V664" s="17"/>
      <c r="W664" s="17"/>
      <c r="X664" s="11"/>
    </row>
    <row r="665" spans="1:36" x14ac:dyDescent="0.25">
      <c r="N665" s="15"/>
      <c r="P665" s="17"/>
      <c r="Q665" s="17"/>
      <c r="R665" s="17"/>
      <c r="S665" s="17"/>
      <c r="T665" s="17"/>
      <c r="U665" s="17"/>
      <c r="V665" s="17"/>
      <c r="W665" s="17"/>
      <c r="X665" s="11"/>
    </row>
    <row r="666" spans="1:36" x14ac:dyDescent="0.25">
      <c r="N666" s="15"/>
      <c r="P666" s="17"/>
      <c r="Q666" s="17"/>
      <c r="R666" s="17"/>
      <c r="S666" s="17"/>
      <c r="T666" s="17"/>
      <c r="U666" s="17"/>
      <c r="V666" s="17"/>
      <c r="W666" s="17"/>
      <c r="X666" s="11"/>
    </row>
    <row r="667" spans="1:36" x14ac:dyDescent="0.25">
      <c r="N667" s="15"/>
      <c r="P667" s="17"/>
      <c r="Q667" s="17"/>
      <c r="R667" s="17"/>
      <c r="S667" s="17"/>
      <c r="T667" s="17"/>
      <c r="U667" s="17"/>
      <c r="V667" s="17"/>
      <c r="W667" s="17"/>
      <c r="X667" s="11"/>
    </row>
    <row r="668" spans="1:36" x14ac:dyDescent="0.25">
      <c r="N668" s="15"/>
      <c r="P668" s="17"/>
      <c r="Q668" s="17"/>
      <c r="R668" s="17"/>
      <c r="S668" s="17"/>
      <c r="T668" s="17"/>
      <c r="U668" s="17"/>
      <c r="V668" s="17"/>
      <c r="W668" s="17"/>
      <c r="X668" s="11"/>
    </row>
    <row r="669" spans="1:36" x14ac:dyDescent="0.25">
      <c r="N669" s="15"/>
      <c r="P669" s="17"/>
      <c r="Q669" s="17"/>
      <c r="R669" s="17"/>
      <c r="S669" s="17"/>
      <c r="T669" s="17"/>
      <c r="U669" s="17"/>
      <c r="V669" s="17"/>
      <c r="W669" s="17"/>
      <c r="X669" s="11"/>
    </row>
    <row r="670" spans="1:36" x14ac:dyDescent="0.25">
      <c r="N670" s="15"/>
      <c r="P670" s="17"/>
      <c r="Q670" s="17"/>
      <c r="R670" s="17"/>
      <c r="S670" s="17"/>
      <c r="T670" s="17"/>
      <c r="U670" s="17"/>
      <c r="V670" s="17"/>
      <c r="W670" s="17"/>
      <c r="X670" s="11"/>
    </row>
    <row r="671" spans="1:36" x14ac:dyDescent="0.25">
      <c r="N671" s="15"/>
      <c r="P671" s="17"/>
      <c r="Q671" s="17"/>
      <c r="R671" s="17"/>
      <c r="S671" s="17"/>
      <c r="T671" s="17"/>
      <c r="U671" s="17"/>
      <c r="V671" s="17"/>
      <c r="W671" s="17"/>
      <c r="X671" s="11"/>
    </row>
    <row r="672" spans="1:36" x14ac:dyDescent="0.25">
      <c r="N672" s="15"/>
      <c r="P672" s="17"/>
      <c r="Q672" s="17"/>
      <c r="R672" s="17"/>
      <c r="S672" s="17"/>
      <c r="T672" s="17"/>
      <c r="U672" s="17"/>
      <c r="V672" s="17"/>
      <c r="W672" s="17"/>
      <c r="X672" s="11"/>
    </row>
    <row r="673" spans="14:24" x14ac:dyDescent="0.25">
      <c r="N673" s="15"/>
      <c r="P673" s="17"/>
      <c r="Q673" s="17"/>
      <c r="R673" s="17"/>
      <c r="S673" s="17"/>
      <c r="T673" s="17"/>
      <c r="U673" s="17"/>
      <c r="V673" s="17"/>
      <c r="W673" s="17"/>
      <c r="X673" s="11"/>
    </row>
    <row r="674" spans="14:24" x14ac:dyDescent="0.25">
      <c r="N674" s="15"/>
      <c r="P674" s="17"/>
      <c r="Q674" s="17"/>
      <c r="R674" s="17"/>
      <c r="S674" s="17"/>
      <c r="T674" s="17"/>
      <c r="U674" s="17"/>
      <c r="V674" s="17"/>
      <c r="W674" s="17"/>
      <c r="X674" s="11"/>
    </row>
    <row r="675" spans="14:24" x14ac:dyDescent="0.25">
      <c r="N675" s="15"/>
      <c r="P675" s="17"/>
      <c r="Q675" s="17"/>
      <c r="R675" s="17"/>
      <c r="S675" s="17"/>
      <c r="T675" s="17"/>
      <c r="U675" s="17"/>
      <c r="V675" s="17"/>
      <c r="W675" s="17"/>
      <c r="X675" s="11"/>
    </row>
    <row r="676" spans="14:24" x14ac:dyDescent="0.25">
      <c r="N676" s="15"/>
      <c r="P676" s="17"/>
      <c r="Q676" s="17"/>
      <c r="R676" s="17"/>
      <c r="S676" s="17"/>
      <c r="T676" s="17"/>
      <c r="U676" s="17"/>
      <c r="V676" s="17"/>
      <c r="W676" s="17"/>
      <c r="X676" s="11"/>
    </row>
    <row r="677" spans="14:24" x14ac:dyDescent="0.25">
      <c r="N677" s="15"/>
      <c r="P677" s="17"/>
      <c r="Q677" s="17"/>
      <c r="R677" s="17"/>
      <c r="S677" s="17"/>
      <c r="T677" s="17"/>
      <c r="U677" s="17"/>
      <c r="V677" s="17"/>
      <c r="W677" s="17"/>
      <c r="X677" s="11"/>
    </row>
    <row r="678" spans="14:24" x14ac:dyDescent="0.25">
      <c r="N678" s="15"/>
      <c r="P678" s="17"/>
      <c r="Q678" s="17"/>
      <c r="R678" s="17"/>
      <c r="S678" s="17"/>
      <c r="T678" s="17"/>
      <c r="U678" s="17"/>
      <c r="V678" s="17"/>
      <c r="W678" s="17"/>
      <c r="X678" s="11"/>
    </row>
    <row r="679" spans="14:24" x14ac:dyDescent="0.25">
      <c r="N679" s="15"/>
      <c r="P679" s="17"/>
      <c r="Q679" s="17"/>
      <c r="R679" s="17"/>
      <c r="S679" s="17"/>
      <c r="T679" s="17"/>
      <c r="U679" s="17"/>
      <c r="V679" s="17"/>
      <c r="W679" s="17"/>
      <c r="X679" s="11"/>
    </row>
    <row r="680" spans="14:24" x14ac:dyDescent="0.25">
      <c r="N680" s="15"/>
      <c r="P680" s="17"/>
      <c r="Q680" s="17"/>
      <c r="R680" s="17"/>
      <c r="S680" s="17"/>
      <c r="T680" s="17"/>
      <c r="U680" s="17"/>
      <c r="V680" s="17"/>
      <c r="W680" s="17"/>
      <c r="X680" s="11"/>
    </row>
    <row r="681" spans="14:24" x14ac:dyDescent="0.25">
      <c r="N681" s="15"/>
      <c r="P681" s="17"/>
      <c r="Q681" s="17"/>
      <c r="R681" s="17"/>
      <c r="S681" s="17"/>
      <c r="T681" s="17"/>
      <c r="U681" s="17"/>
      <c r="V681" s="17"/>
      <c r="W681" s="17"/>
      <c r="X681" s="11"/>
    </row>
    <row r="682" spans="14:24" x14ac:dyDescent="0.25">
      <c r="N682" s="15"/>
      <c r="P682" s="17"/>
      <c r="Q682" s="17"/>
      <c r="R682" s="17"/>
      <c r="S682" s="17"/>
      <c r="T682" s="17"/>
      <c r="U682" s="17"/>
      <c r="V682" s="17"/>
      <c r="W682" s="17"/>
      <c r="X682" s="11"/>
    </row>
    <row r="683" spans="14:24" x14ac:dyDescent="0.25">
      <c r="N683" s="15"/>
      <c r="P683" s="17"/>
      <c r="Q683" s="17"/>
      <c r="R683" s="17"/>
      <c r="S683" s="17"/>
      <c r="T683" s="17"/>
      <c r="U683" s="17"/>
      <c r="V683" s="17"/>
      <c r="W683" s="17"/>
      <c r="X683" s="11"/>
    </row>
    <row r="684" spans="14:24" x14ac:dyDescent="0.25">
      <c r="N684" s="15"/>
      <c r="P684" s="17"/>
      <c r="Q684" s="17"/>
      <c r="R684" s="17"/>
      <c r="S684" s="17"/>
      <c r="T684" s="17"/>
      <c r="U684" s="17"/>
      <c r="V684" s="17"/>
      <c r="W684" s="17"/>
      <c r="X684" s="11"/>
    </row>
    <row r="685" spans="14:24" x14ac:dyDescent="0.25">
      <c r="N685" s="15"/>
      <c r="P685" s="17"/>
      <c r="Q685" s="17"/>
      <c r="R685" s="17"/>
      <c r="S685" s="17"/>
      <c r="T685" s="17"/>
      <c r="U685" s="17"/>
      <c r="V685" s="17"/>
      <c r="W685" s="17"/>
      <c r="X685" s="11"/>
    </row>
    <row r="686" spans="14:24" x14ac:dyDescent="0.25">
      <c r="N686" s="15"/>
      <c r="P686" s="17"/>
      <c r="Q686" s="17"/>
      <c r="R686" s="17"/>
      <c r="S686" s="17"/>
      <c r="T686" s="17"/>
      <c r="U686" s="17"/>
      <c r="V686" s="17"/>
      <c r="W686" s="17"/>
      <c r="X686" s="11"/>
    </row>
    <row r="687" spans="14:24" x14ac:dyDescent="0.25">
      <c r="N687" s="15"/>
      <c r="P687" s="17"/>
      <c r="Q687" s="17"/>
      <c r="R687" s="17"/>
      <c r="S687" s="17"/>
      <c r="T687" s="17"/>
      <c r="U687" s="17"/>
      <c r="V687" s="17"/>
      <c r="W687" s="17"/>
      <c r="X687" s="11"/>
    </row>
    <row r="688" spans="14:24" x14ac:dyDescent="0.25">
      <c r="N688" s="15"/>
      <c r="P688" s="17"/>
      <c r="Q688" s="17"/>
      <c r="R688" s="17"/>
      <c r="S688" s="17"/>
      <c r="T688" s="17"/>
      <c r="U688" s="17"/>
      <c r="V688" s="17"/>
      <c r="W688" s="17"/>
      <c r="X688" s="11"/>
    </row>
    <row r="689" spans="3:24" x14ac:dyDescent="0.25">
      <c r="N689" s="15"/>
      <c r="P689" s="17"/>
      <c r="Q689" s="17"/>
      <c r="R689" s="17"/>
      <c r="S689" s="17"/>
      <c r="T689" s="17"/>
      <c r="U689" s="17"/>
      <c r="V689" s="17"/>
      <c r="W689" s="17"/>
      <c r="X689" s="11"/>
    </row>
    <row r="690" spans="3:24" x14ac:dyDescent="0.25">
      <c r="N690" s="15"/>
      <c r="P690" s="17"/>
      <c r="Q690" s="17"/>
      <c r="R690" s="17"/>
      <c r="S690" s="17"/>
      <c r="T690" s="17"/>
      <c r="U690" s="17"/>
      <c r="V690" s="17"/>
      <c r="W690" s="17"/>
      <c r="X690" s="11"/>
    </row>
    <row r="691" spans="3:24" x14ac:dyDescent="0.25">
      <c r="N691" s="15"/>
      <c r="P691" s="17"/>
      <c r="Q691" s="17"/>
      <c r="R691" s="17"/>
      <c r="S691" s="17"/>
      <c r="T691" s="17"/>
      <c r="U691" s="17"/>
      <c r="V691" s="17"/>
      <c r="W691" s="17"/>
      <c r="X691" s="11"/>
    </row>
    <row r="692" spans="3:24" x14ac:dyDescent="0.25">
      <c r="N692" s="15"/>
      <c r="P692" s="17"/>
      <c r="Q692" s="17"/>
      <c r="R692" s="17"/>
      <c r="S692" s="17"/>
      <c r="T692" s="17"/>
      <c r="U692" s="17"/>
      <c r="V692" s="17"/>
      <c r="W692" s="17"/>
      <c r="X692" s="11"/>
    </row>
    <row r="693" spans="3:24" x14ac:dyDescent="0.25">
      <c r="N693" s="15"/>
      <c r="P693" s="17"/>
      <c r="Q693" s="17"/>
      <c r="R693" s="17"/>
      <c r="S693" s="17"/>
      <c r="T693" s="17"/>
      <c r="U693" s="17"/>
      <c r="V693" s="17"/>
      <c r="W693" s="17"/>
      <c r="X693" s="11"/>
    </row>
    <row r="694" spans="3:24" x14ac:dyDescent="0.25">
      <c r="N694" s="15"/>
      <c r="P694" s="17"/>
      <c r="Q694" s="17"/>
      <c r="R694" s="17"/>
      <c r="S694" s="17"/>
      <c r="T694" s="17"/>
      <c r="U694" s="17"/>
      <c r="V694" s="17"/>
      <c r="W694" s="17"/>
      <c r="X694" s="11"/>
    </row>
    <row r="695" spans="3:24" x14ac:dyDescent="0.25">
      <c r="N695" s="15"/>
      <c r="P695" s="17"/>
      <c r="Q695" s="17"/>
      <c r="R695" s="17"/>
      <c r="S695" s="17"/>
      <c r="T695" s="17"/>
      <c r="U695" s="17"/>
      <c r="V695" s="17"/>
      <c r="W695" s="17"/>
      <c r="X695" s="11"/>
    </row>
    <row r="696" spans="3:24" x14ac:dyDescent="0.25">
      <c r="N696" s="15"/>
      <c r="P696" s="17"/>
      <c r="Q696" s="17"/>
      <c r="R696" s="17"/>
      <c r="S696" s="17"/>
      <c r="T696" s="17"/>
      <c r="U696" s="17"/>
      <c r="V696" s="17"/>
      <c r="W696" s="17"/>
      <c r="X696" s="11"/>
    </row>
    <row r="697" spans="3:24" x14ac:dyDescent="0.25">
      <c r="C697" t="s">
        <v>28</v>
      </c>
      <c r="D697" t="s">
        <v>28</v>
      </c>
      <c r="F697" t="s">
        <v>28</v>
      </c>
      <c r="G697" s="19" t="e">
        <v>#N/A</v>
      </c>
      <c r="H697" s="19" t="s">
        <v>28</v>
      </c>
      <c r="I697" s="19" t="s">
        <v>28</v>
      </c>
      <c r="J697" s="19" t="s">
        <v>28</v>
      </c>
      <c r="K697" s="19" t="s">
        <v>28</v>
      </c>
      <c r="L697" s="19" t="s">
        <v>28</v>
      </c>
      <c r="M697" s="19" t="s">
        <v>28</v>
      </c>
      <c r="N697" s="15"/>
      <c r="P697" s="17" t="s">
        <v>28</v>
      </c>
      <c r="Q697" s="17" t="s">
        <v>28</v>
      </c>
      <c r="R697" s="17" t="s">
        <v>28</v>
      </c>
      <c r="S697" s="17" t="s">
        <v>28</v>
      </c>
      <c r="T697" s="17"/>
      <c r="U697" s="17" t="s">
        <v>28</v>
      </c>
      <c r="V697" s="17" t="s">
        <v>28</v>
      </c>
      <c r="W697" s="17"/>
      <c r="X697" s="11" t="s">
        <v>28</v>
      </c>
    </row>
    <row r="698" spans="3:24" x14ac:dyDescent="0.25">
      <c r="C698" t="s">
        <v>28</v>
      </c>
      <c r="D698" t="s">
        <v>28</v>
      </c>
      <c r="F698" t="s">
        <v>28</v>
      </c>
      <c r="G698" s="19" t="e">
        <v>#N/A</v>
      </c>
      <c r="H698" s="19" t="s">
        <v>28</v>
      </c>
      <c r="I698" s="19" t="s">
        <v>28</v>
      </c>
      <c r="J698" s="19" t="s">
        <v>28</v>
      </c>
      <c r="K698" s="19" t="s">
        <v>28</v>
      </c>
      <c r="L698" s="19" t="s">
        <v>28</v>
      </c>
      <c r="M698" s="19" t="s">
        <v>28</v>
      </c>
      <c r="N698" s="15"/>
      <c r="P698" s="17" t="s">
        <v>28</v>
      </c>
      <c r="Q698" s="17" t="s">
        <v>28</v>
      </c>
      <c r="R698" s="17" t="s">
        <v>28</v>
      </c>
      <c r="S698" s="17" t="s">
        <v>28</v>
      </c>
      <c r="T698" s="17"/>
      <c r="U698" s="17" t="s">
        <v>28</v>
      </c>
      <c r="V698" s="17" t="s">
        <v>28</v>
      </c>
      <c r="W698" s="17"/>
      <c r="X698" s="11" t="s">
        <v>28</v>
      </c>
    </row>
    <row r="699" spans="3:24" x14ac:dyDescent="0.25">
      <c r="C699" t="s">
        <v>28</v>
      </c>
      <c r="D699" t="s">
        <v>28</v>
      </c>
      <c r="F699" t="s">
        <v>28</v>
      </c>
      <c r="G699" s="19" t="e">
        <v>#N/A</v>
      </c>
      <c r="H699" s="19" t="s">
        <v>28</v>
      </c>
      <c r="I699" s="19" t="s">
        <v>28</v>
      </c>
      <c r="J699" s="19" t="s">
        <v>28</v>
      </c>
      <c r="K699" s="19" t="s">
        <v>28</v>
      </c>
      <c r="L699" s="19" t="s">
        <v>28</v>
      </c>
      <c r="M699" s="19" t="s">
        <v>28</v>
      </c>
      <c r="N699" s="15"/>
      <c r="P699" s="17" t="s">
        <v>28</v>
      </c>
      <c r="Q699" s="17" t="s">
        <v>28</v>
      </c>
      <c r="R699" s="17" t="s">
        <v>28</v>
      </c>
      <c r="S699" s="17" t="s">
        <v>28</v>
      </c>
      <c r="T699" s="17"/>
      <c r="U699" s="17" t="s">
        <v>28</v>
      </c>
      <c r="V699" s="17" t="s">
        <v>28</v>
      </c>
      <c r="W699" s="17"/>
      <c r="X699" s="11" t="s">
        <v>28</v>
      </c>
    </row>
    <row r="700" spans="3:24" x14ac:dyDescent="0.25">
      <c r="C700" t="s">
        <v>28</v>
      </c>
      <c r="D700" t="s">
        <v>28</v>
      </c>
      <c r="F700" t="s">
        <v>28</v>
      </c>
      <c r="G700" s="19" t="e">
        <v>#N/A</v>
      </c>
      <c r="H700" s="19" t="s">
        <v>28</v>
      </c>
      <c r="I700" s="19" t="s">
        <v>28</v>
      </c>
      <c r="J700" s="19" t="s">
        <v>28</v>
      </c>
      <c r="K700" s="19" t="s">
        <v>28</v>
      </c>
      <c r="L700" s="19" t="s">
        <v>28</v>
      </c>
      <c r="M700" s="19" t="s">
        <v>28</v>
      </c>
      <c r="N700" s="15"/>
      <c r="P700" s="17" t="s">
        <v>28</v>
      </c>
      <c r="Q700" s="17" t="s">
        <v>28</v>
      </c>
      <c r="R700" s="17" t="s">
        <v>28</v>
      </c>
      <c r="S700" s="17" t="s">
        <v>28</v>
      </c>
      <c r="T700" s="17"/>
      <c r="U700" s="17" t="s">
        <v>28</v>
      </c>
      <c r="V700" s="17" t="s">
        <v>28</v>
      </c>
      <c r="W700" s="17"/>
      <c r="X700" s="11" t="s">
        <v>28</v>
      </c>
    </row>
    <row r="701" spans="3:24" x14ac:dyDescent="0.25">
      <c r="C701" t="s">
        <v>28</v>
      </c>
      <c r="D701" t="s">
        <v>28</v>
      </c>
      <c r="F701" t="s">
        <v>28</v>
      </c>
      <c r="G701" s="19" t="e">
        <v>#N/A</v>
      </c>
      <c r="H701" s="19" t="s">
        <v>28</v>
      </c>
      <c r="I701" s="19" t="s">
        <v>28</v>
      </c>
      <c r="J701" s="19" t="s">
        <v>28</v>
      </c>
      <c r="K701" s="19" t="s">
        <v>28</v>
      </c>
      <c r="L701" s="19" t="s">
        <v>28</v>
      </c>
      <c r="M701" s="19" t="s">
        <v>28</v>
      </c>
      <c r="N701" s="15"/>
      <c r="P701" s="17" t="s">
        <v>28</v>
      </c>
      <c r="Q701" s="17" t="s">
        <v>28</v>
      </c>
      <c r="R701" s="17" t="s">
        <v>28</v>
      </c>
      <c r="S701" s="17" t="s">
        <v>28</v>
      </c>
      <c r="T701" s="17"/>
      <c r="U701" s="17" t="s">
        <v>28</v>
      </c>
      <c r="V701" s="17" t="s">
        <v>28</v>
      </c>
      <c r="W701" s="17"/>
      <c r="X701" s="11" t="s">
        <v>28</v>
      </c>
    </row>
    <row r="702" spans="3:24" x14ac:dyDescent="0.25">
      <c r="C702" t="s">
        <v>28</v>
      </c>
      <c r="D702" t="s">
        <v>28</v>
      </c>
      <c r="F702" t="s">
        <v>28</v>
      </c>
      <c r="G702" s="19" t="e">
        <v>#N/A</v>
      </c>
      <c r="H702" s="19" t="s">
        <v>28</v>
      </c>
      <c r="I702" s="19" t="s">
        <v>28</v>
      </c>
      <c r="J702" s="19" t="s">
        <v>28</v>
      </c>
      <c r="K702" s="19" t="s">
        <v>28</v>
      </c>
      <c r="L702" s="19" t="s">
        <v>28</v>
      </c>
      <c r="M702" s="19" t="s">
        <v>28</v>
      </c>
      <c r="N702" s="15"/>
      <c r="P702" s="17" t="s">
        <v>28</v>
      </c>
      <c r="Q702" s="17" t="s">
        <v>28</v>
      </c>
      <c r="R702" s="17" t="s">
        <v>28</v>
      </c>
      <c r="S702" s="17" t="s">
        <v>28</v>
      </c>
      <c r="T702" s="17"/>
      <c r="U702" s="17" t="s">
        <v>28</v>
      </c>
      <c r="V702" s="17" t="s">
        <v>28</v>
      </c>
      <c r="W702" s="17"/>
      <c r="X702" s="11" t="s">
        <v>28</v>
      </c>
    </row>
  </sheetData>
  <autoFilter ref="A4:X662" xr:uid="{00000000-0009-0000-0000-000000000000}"/>
  <mergeCells count="5">
    <mergeCell ref="P2:V2"/>
    <mergeCell ref="W2:W3"/>
    <mergeCell ref="P3:R3"/>
    <mergeCell ref="S3:T3"/>
    <mergeCell ref="U3:V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J16"/>
  <sheetViews>
    <sheetView showGridLines="0" workbookViewId="0">
      <selection activeCell="G17" sqref="G17"/>
    </sheetView>
  </sheetViews>
  <sheetFormatPr defaultRowHeight="15" x14ac:dyDescent="0.25"/>
  <sheetData>
    <row r="1" spans="1:10" x14ac:dyDescent="0.25">
      <c r="A1" s="6" t="s">
        <v>1594</v>
      </c>
    </row>
    <row r="2" spans="1:10" x14ac:dyDescent="0.25">
      <c r="A2" s="45" t="s">
        <v>1592</v>
      </c>
      <c r="B2" s="45"/>
      <c r="C2" s="45"/>
      <c r="D2" s="45"/>
      <c r="E2" s="45"/>
      <c r="F2" s="45"/>
      <c r="G2" s="45"/>
      <c r="H2" s="45"/>
      <c r="I2" s="45"/>
      <c r="J2" s="45"/>
    </row>
    <row r="3" spans="1:10" x14ac:dyDescent="0.25">
      <c r="A3" s="45"/>
      <c r="B3" s="45"/>
      <c r="C3" s="45"/>
      <c r="D3" s="45"/>
      <c r="E3" s="45"/>
      <c r="F3" s="45"/>
      <c r="G3" s="45"/>
      <c r="H3" s="45"/>
      <c r="I3" s="45"/>
      <c r="J3" s="45"/>
    </row>
    <row r="4" spans="1:10" x14ac:dyDescent="0.25">
      <c r="A4" s="45" t="s">
        <v>1593</v>
      </c>
      <c r="B4" s="45"/>
      <c r="C4" s="45"/>
      <c r="D4" s="45"/>
      <c r="E4" s="45"/>
      <c r="F4" s="45"/>
      <c r="G4" s="45"/>
      <c r="H4" s="45"/>
      <c r="I4" s="45"/>
      <c r="J4" s="45"/>
    </row>
    <row r="5" spans="1:10" x14ac:dyDescent="0.25">
      <c r="A5" s="45"/>
      <c r="B5" s="45"/>
      <c r="C5" s="45"/>
      <c r="D5" s="45"/>
      <c r="E5" s="45"/>
      <c r="F5" s="45"/>
      <c r="G5" s="45"/>
      <c r="H5" s="45"/>
      <c r="I5" s="45"/>
      <c r="J5" s="45"/>
    </row>
    <row r="6" spans="1:10" x14ac:dyDescent="0.25">
      <c r="A6" s="45" t="s">
        <v>1619</v>
      </c>
      <c r="B6" s="45"/>
      <c r="C6" s="45"/>
      <c r="D6" s="45"/>
      <c r="E6" s="45"/>
      <c r="F6" s="45"/>
      <c r="G6" s="45"/>
      <c r="H6" s="45"/>
      <c r="I6" s="45"/>
      <c r="J6" s="45"/>
    </row>
    <row r="7" spans="1:10" x14ac:dyDescent="0.25">
      <c r="A7" s="45"/>
      <c r="B7" s="45"/>
      <c r="C7" s="45"/>
      <c r="D7" s="45"/>
      <c r="E7" s="45"/>
      <c r="F7" s="45"/>
      <c r="G7" s="45"/>
      <c r="H7" s="45"/>
      <c r="I7" s="45"/>
      <c r="J7" s="45"/>
    </row>
    <row r="8" spans="1:10" x14ac:dyDescent="0.25">
      <c r="A8" s="45"/>
      <c r="B8" s="45"/>
      <c r="C8" s="45"/>
      <c r="D8" s="45"/>
      <c r="E8" s="45"/>
      <c r="F8" s="45"/>
      <c r="G8" s="45"/>
      <c r="H8" s="45"/>
      <c r="I8" s="45"/>
      <c r="J8" s="45"/>
    </row>
    <row r="9" spans="1:10" x14ac:dyDescent="0.25">
      <c r="A9" s="45"/>
      <c r="B9" s="45"/>
      <c r="C9" s="45"/>
      <c r="D9" s="45"/>
      <c r="E9" s="45"/>
      <c r="F9" s="45"/>
      <c r="G9" s="45"/>
      <c r="H9" s="45"/>
      <c r="I9" s="45"/>
      <c r="J9" s="45"/>
    </row>
    <row r="10" spans="1:10" x14ac:dyDescent="0.25">
      <c r="A10" s="45"/>
      <c r="B10" s="45"/>
      <c r="C10" s="45"/>
      <c r="D10" s="45"/>
      <c r="E10" s="45"/>
      <c r="F10" s="45"/>
      <c r="G10" s="45"/>
      <c r="H10" s="45"/>
      <c r="I10" s="45"/>
      <c r="J10" s="45"/>
    </row>
    <row r="14" spans="1:10" ht="15.75" x14ac:dyDescent="0.25">
      <c r="A14" s="8"/>
    </row>
    <row r="15" spans="1:10" ht="15.75" x14ac:dyDescent="0.25">
      <c r="A15" s="8"/>
    </row>
    <row r="16" spans="1:10" ht="15.75" x14ac:dyDescent="0.25">
      <c r="A16" s="8"/>
    </row>
  </sheetData>
  <mergeCells count="3">
    <mergeCell ref="A2:J3"/>
    <mergeCell ref="A4:J5"/>
    <mergeCell ref="A6:J10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766A85E11E30F4E991D0A89AF3E1058" ma:contentTypeVersion="21" ma:contentTypeDescription="Create a new document." ma:contentTypeScope="" ma:versionID="e9e714bb0801ac8b7362f47fe2f2be00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d2c4303766fcadb54f511e1f5a2aad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hidden="true" ma:internalName="PublishingStartDate" ma:readOnly="false">
      <xsd:simpleType>
        <xsd:restriction base="dms:Unknown"/>
      </xsd:simpleType>
    </xsd:element>
    <xsd:element name="PublishingExpirationDate" ma:index="9" nillable="true" ma:displayName="Scheduling End Date" ma:hidden="true" ma:internalName="PublishingExpirationDate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D58E083-967F-4196-B905-FDC7EA3765FA}"/>
</file>

<file path=customXml/itemProps2.xml><?xml version="1.0" encoding="utf-8"?>
<ds:datastoreItem xmlns:ds="http://schemas.openxmlformats.org/officeDocument/2006/customXml" ds:itemID="{D4A973D7-4F8B-4D3B-9ED8-D87F1C6A8066}"/>
</file>

<file path=customXml/itemProps3.xml><?xml version="1.0" encoding="utf-8"?>
<ds:datastoreItem xmlns:ds="http://schemas.openxmlformats.org/officeDocument/2006/customXml" ds:itemID="{F10A25B4-333A-495E-8DDA-C84D667CE4A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Nursing Facility Data</vt:lpstr>
      <vt:lpstr>Notes --- Read Me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Nursing Facility Room Beds And Financial Information 05 12 2021</dc:title>
  <dc:creator>Allison, Andy</dc:creator>
  <cp:lastModifiedBy>Dye, Duane</cp:lastModifiedBy>
  <cp:lastPrinted>2021-05-13T14:46:41Z</cp:lastPrinted>
  <dcterms:created xsi:type="dcterms:W3CDTF">2021-04-27T21:27:59Z</dcterms:created>
  <dcterms:modified xsi:type="dcterms:W3CDTF">2021-05-13T14:47:31Z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0x0101000766A85E11E30F4E991D0A89AF3E1058</vt:lpwstr>
  </property>
  <property fmtid="{D5CDD505-2E9C-101B-9397-08002B2CF9AE}" pid="3" name="TaxKeywordTaxHTField">
    <vt:lpwstr/>
  </property>
  <property fmtid="{D5CDD505-2E9C-101B-9397-08002B2CF9AE}" pid="4" name="TaxKeyword">
    <vt:lpwstr/>
  </property>
  <property fmtid="{D5CDD505-2E9C-101B-9397-08002B2CF9AE}" pid="5" name="TaxCatchAll">
    <vt:lpwstr/>
  </property>
</Properties>
</file>